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SHARE\lending\Loan Operations\Workflow Files\Pre-Underwriting, Underwriting, Review &amp; Approvals\Templates, Forms, &amp; Tools\"/>
    </mc:Choice>
  </mc:AlternateContent>
  <xr:revisionPtr revIDLastSave="0" documentId="13_ncr:1_{3D659F65-CE2F-4772-90C4-A2AEB7EAC8C3}" xr6:coauthVersionLast="44" xr6:coauthVersionMax="44" xr10:uidLastSave="{00000000-0000-0000-0000-000000000000}"/>
  <bookViews>
    <workbookView xWindow="28680" yWindow="195" windowWidth="29040" windowHeight="15840" xr2:uid="{00000000-000D-0000-FFFF-FFFF00000000}"/>
  </bookViews>
  <sheets>
    <sheet name="Page 1 - PFS Summary" sheetId="2" r:id="rId1"/>
    <sheet name="Page 2 - Sched. A &amp; B" sheetId="4" r:id="rId2"/>
    <sheet name="Page 3 - Sched. C (1-3)" sheetId="5" r:id="rId3"/>
    <sheet name="Page 4 - Sched. C (4-7) &amp; D" sheetId="6" r:id="rId4"/>
    <sheet name="Page 5 - Sched. Cash Flow" sheetId="3" r:id="rId5"/>
  </sheets>
  <definedNames>
    <definedName name="_xlnm.Print_Area" localSheetId="0">'Page 1 - PFS Summary'!$B$1:$K$67</definedName>
    <definedName name="_xlnm.Print_Area" localSheetId="1">'Page 2 - Sched. A &amp; B'!$A$1:$F$79</definedName>
    <definedName name="_xlnm.Print_Area" localSheetId="2">'Page 3 - Sched. C (1-3)'!$A$1:$U$44</definedName>
    <definedName name="_xlnm.Print_Area" localSheetId="3">'Page 4 - Sched. C (4-7) &amp; D'!$A$1:$F$55</definedName>
    <definedName name="_xlnm.Print_Area" localSheetId="4">'Page 5 - Sched. Cash Flow'!$B$1:$F$46</definedName>
  </definedNames>
  <calcPr calcId="191029" calcMode="autoNoTable" iterate="1" iterateCount="1" iterateDelta="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8" i="5" l="1"/>
  <c r="S27" i="5"/>
  <c r="S26" i="5"/>
  <c r="S25" i="5"/>
  <c r="S24" i="5"/>
  <c r="S23" i="5"/>
  <c r="S22" i="5"/>
  <c r="S21" i="5"/>
  <c r="S20" i="5"/>
  <c r="S19" i="5"/>
  <c r="S15" i="5"/>
  <c r="S14" i="5"/>
  <c r="S13" i="5"/>
  <c r="S12" i="5"/>
  <c r="S11" i="5"/>
  <c r="S10" i="5"/>
  <c r="S9" i="5"/>
  <c r="S8" i="5"/>
  <c r="S7" i="5"/>
  <c r="S6" i="5"/>
  <c r="M16" i="5"/>
  <c r="S16" i="5"/>
  <c r="T16" i="5"/>
  <c r="B46" i="3"/>
  <c r="B55" i="6"/>
  <c r="B44" i="5"/>
  <c r="B79" i="4"/>
  <c r="L35" i="5"/>
  <c r="L36" i="5"/>
  <c r="L37" i="5"/>
  <c r="L38" i="5"/>
  <c r="L39" i="5"/>
  <c r="L40" i="5"/>
  <c r="T23" i="5"/>
  <c r="U23" i="5"/>
  <c r="T24" i="5"/>
  <c r="U24" i="5"/>
  <c r="T25" i="5"/>
  <c r="U25" i="5"/>
  <c r="T26" i="5"/>
  <c r="U26" i="5"/>
  <c r="T27" i="5"/>
  <c r="U27" i="5"/>
  <c r="L23" i="5"/>
  <c r="L24" i="5"/>
  <c r="L25" i="5"/>
  <c r="L26" i="5"/>
  <c r="L27" i="5"/>
  <c r="T10" i="5"/>
  <c r="U10" i="5"/>
  <c r="T11" i="5"/>
  <c r="U11" i="5"/>
  <c r="T12" i="5"/>
  <c r="U12" i="5"/>
  <c r="T13" i="5"/>
  <c r="U13" i="5"/>
  <c r="T14" i="5"/>
  <c r="U14" i="5"/>
  <c r="L14" i="5"/>
  <c r="L13" i="5"/>
  <c r="L12" i="5"/>
  <c r="L11" i="5"/>
  <c r="L10" i="5"/>
  <c r="E53" i="6"/>
  <c r="K27" i="2"/>
  <c r="C45" i="6"/>
  <c r="K26" i="2"/>
  <c r="D45" i="6"/>
  <c r="D19" i="6"/>
  <c r="D35" i="6"/>
  <c r="K25" i="2"/>
  <c r="C35" i="6"/>
  <c r="F29" i="2"/>
  <c r="K21" i="2"/>
  <c r="K16" i="5"/>
  <c r="K22" i="2"/>
  <c r="F21" i="2"/>
  <c r="G16" i="5"/>
  <c r="F22" i="2"/>
  <c r="E27" i="6"/>
  <c r="F28" i="2"/>
  <c r="F35" i="6"/>
  <c r="F19" i="4"/>
  <c r="K23" i="2"/>
  <c r="C19" i="6"/>
  <c r="F27" i="2"/>
  <c r="F19" i="6"/>
  <c r="C11" i="6"/>
  <c r="F25" i="2"/>
  <c r="D11" i="6"/>
  <c r="Q42" i="5"/>
  <c r="L32" i="5"/>
  <c r="L33" i="5"/>
  <c r="L34" i="5"/>
  <c r="L41" i="5"/>
  <c r="L42" i="5"/>
  <c r="F24" i="2"/>
  <c r="L19" i="5"/>
  <c r="L20" i="5"/>
  <c r="L21" i="5"/>
  <c r="L22" i="5"/>
  <c r="L28" i="5"/>
  <c r="L29" i="5"/>
  <c r="F23" i="2"/>
  <c r="U6" i="5"/>
  <c r="U7" i="5"/>
  <c r="U8" i="5"/>
  <c r="U9" i="5"/>
  <c r="U15" i="5"/>
  <c r="U16" i="5"/>
  <c r="U19" i="5"/>
  <c r="U20" i="5"/>
  <c r="U21" i="5"/>
  <c r="U22" i="5"/>
  <c r="U28" i="5"/>
  <c r="U29" i="5"/>
  <c r="M42" i="5"/>
  <c r="K42" i="5"/>
  <c r="L6" i="5"/>
  <c r="L7" i="5"/>
  <c r="L8" i="5"/>
  <c r="L9" i="5"/>
  <c r="L15" i="5"/>
  <c r="L16" i="5"/>
  <c r="G42" i="5"/>
  <c r="S29" i="5"/>
  <c r="M29" i="5"/>
  <c r="T29" i="5"/>
  <c r="T28" i="5"/>
  <c r="T22" i="5"/>
  <c r="T21" i="5"/>
  <c r="T20" i="5"/>
  <c r="T15" i="5"/>
  <c r="T9" i="5"/>
  <c r="T8" i="5"/>
  <c r="T7" i="5"/>
  <c r="K29" i="5"/>
  <c r="G29" i="5"/>
  <c r="T19" i="5"/>
  <c r="T6" i="5"/>
  <c r="E77" i="4"/>
  <c r="K19" i="2"/>
  <c r="E69" i="4"/>
  <c r="K18" i="2"/>
  <c r="E61" i="4"/>
  <c r="K17" i="2"/>
  <c r="E53" i="4"/>
  <c r="K16" i="2"/>
  <c r="F27" i="4"/>
  <c r="F35" i="4"/>
  <c r="F43" i="4"/>
  <c r="K24" i="2"/>
  <c r="E35" i="4"/>
  <c r="F26" i="2"/>
  <c r="E43" i="4"/>
  <c r="F19" i="2"/>
  <c r="E27" i="4"/>
  <c r="F18" i="2"/>
  <c r="E19" i="4"/>
  <c r="F17" i="2"/>
  <c r="E11" i="4"/>
  <c r="F16" i="2"/>
  <c r="F11" i="4"/>
  <c r="K37" i="2"/>
  <c r="J37" i="2"/>
  <c r="I37" i="2"/>
  <c r="K36" i="2"/>
  <c r="J36" i="2"/>
  <c r="I36" i="2"/>
  <c r="K35" i="2"/>
  <c r="J35" i="2"/>
  <c r="I35" i="2"/>
  <c r="F37" i="2"/>
  <c r="E37" i="2"/>
  <c r="D37" i="2"/>
  <c r="F36" i="2"/>
  <c r="E36" i="2"/>
  <c r="D36" i="2"/>
  <c r="F35" i="2"/>
  <c r="E35" i="2"/>
  <c r="D35" i="2"/>
  <c r="F20" i="3"/>
  <c r="F28" i="3"/>
  <c r="F30" i="3"/>
  <c r="F38" i="2"/>
  <c r="E38" i="2"/>
  <c r="D38" i="2"/>
  <c r="K38" i="2"/>
  <c r="J38" i="2"/>
  <c r="I38" i="2"/>
  <c r="F20" i="2"/>
  <c r="F30" i="2"/>
  <c r="F31" i="2"/>
  <c r="K20" i="2"/>
  <c r="K30" i="2"/>
  <c r="K31" i="2"/>
  <c r="K32" i="2"/>
  <c r="E20" i="3"/>
  <c r="E28" i="3"/>
  <c r="E30" i="3"/>
  <c r="D20" i="3"/>
  <c r="D28" i="3"/>
  <c r="D30" i="3"/>
</calcChain>
</file>

<file path=xl/sharedStrings.xml><?xml version="1.0" encoding="utf-8"?>
<sst xmlns="http://schemas.openxmlformats.org/spreadsheetml/2006/main" count="352" uniqueCount="216">
  <si>
    <t>ASSETS</t>
  </si>
  <si>
    <t>LIABILITIES</t>
  </si>
  <si>
    <t>Cash Value of Life Insurance</t>
  </si>
  <si>
    <t>Personal Property</t>
  </si>
  <si>
    <t>PERSONAL FINANCIAL STATEMENT</t>
  </si>
  <si>
    <t>Individual Name &amp; Address</t>
  </si>
  <si>
    <t>Joint Party Name &amp; Address</t>
  </si>
  <si>
    <t>Individual Information</t>
  </si>
  <si>
    <t>Joint Party Information</t>
  </si>
  <si>
    <t>Alt. Phone:</t>
  </si>
  <si>
    <t>Occupation (or Business):</t>
  </si>
  <si>
    <t>Primary Employer's Name:</t>
  </si>
  <si>
    <t>Employer Address:</t>
  </si>
  <si>
    <t>Primary Phone:</t>
  </si>
  <si>
    <t>Date of Birth:</t>
  </si>
  <si>
    <t>Email:</t>
  </si>
  <si>
    <t>Cash on Hand &amp; in Banks</t>
  </si>
  <si>
    <t>NOTE: COMPLETE SCHEDULES</t>
  </si>
  <si>
    <t>PERSONAL CASH FLOW STATEMENT</t>
  </si>
  <si>
    <t>Note: Please include supporting documentation with this statement if available (i.e. W-2s, Paystubs, 1099s, etc.)</t>
  </si>
  <si>
    <t>SOURCES OF CASH</t>
  </si>
  <si>
    <t>W-2 Wages/Salaries</t>
  </si>
  <si>
    <t>Bonus &amp; Overtime Income</t>
  </si>
  <si>
    <t>Short-term Capital Gains (Net)</t>
  </si>
  <si>
    <t>Long-term Capital Proceeds (Net)</t>
  </si>
  <si>
    <t>Real Estate Investments (Net Rental Income)/Royalties</t>
  </si>
  <si>
    <t>Partnership/S Corp Cash Distributions</t>
  </si>
  <si>
    <t>Other Income (please specify in notes/comments)</t>
  </si>
  <si>
    <t>TOTAL</t>
  </si>
  <si>
    <t>USES OF CASH</t>
  </si>
  <si>
    <t>Income Taxes</t>
  </si>
  <si>
    <t>Real Estate Taxes (if applicable)</t>
  </si>
  <si>
    <t>Insurance Premiums</t>
  </si>
  <si>
    <t>Rent (if applicable)</t>
  </si>
  <si>
    <t>Other Expenses (please specify in notes/comments)</t>
  </si>
  <si>
    <t>NET CASH FLOW</t>
  </si>
  <si>
    <t>NOTES/COMMENTS</t>
  </si>
  <si>
    <t>Credit Cards</t>
  </si>
  <si>
    <t>Other Revolving Debt (due within 12 months)</t>
  </si>
  <si>
    <t>Notes due to Others (within 12 months)</t>
  </si>
  <si>
    <t>Other (Details on Separate Schedule)</t>
  </si>
  <si>
    <t>Notes &amp; Accounts Receivable</t>
  </si>
  <si>
    <t>IRA &amp; Tax Deferred Accounts</t>
  </si>
  <si>
    <t>Homestead (Current Market Value)</t>
  </si>
  <si>
    <t>Other Mortgages Payable (Personally Held)</t>
  </si>
  <si>
    <t>Other Securities - Not Readily Marketable</t>
  </si>
  <si>
    <t>Sched. A-1</t>
  </si>
  <si>
    <t>ANNUAL INCOME</t>
  </si>
  <si>
    <t>ESTIMATE OF ANNUAL EXPENSES</t>
  </si>
  <si>
    <t>Loans on Life Insurance Policies</t>
  </si>
  <si>
    <t>Last Year</t>
  </si>
  <si>
    <t>Current Year</t>
  </si>
  <si>
    <t>Next Year</t>
  </si>
  <si>
    <t>Real Estate Taxes</t>
  </si>
  <si>
    <t>Other (Details on Schedule)</t>
  </si>
  <si>
    <t>Self-Employment Income</t>
  </si>
  <si>
    <t>TOTAL INCOME</t>
  </si>
  <si>
    <t>Mortgage on Homestead (Current Balance)</t>
  </si>
  <si>
    <t>TOTAL ESTIMATED EXPENSES</t>
  </si>
  <si>
    <t>GENERAL INFORMATION</t>
  </si>
  <si>
    <t>Are any Assets Pledged Other than Described on Schedules?</t>
  </si>
  <si>
    <t>CONTINGENT LIABILITIES</t>
  </si>
  <si>
    <t>Are You a Defendant in Any Suits or Legal Actions?</t>
  </si>
  <si>
    <t>Indicate Date of Last Income Tax Return Filed with IRS:</t>
  </si>
  <si>
    <t>Have you ever been declared Bankrupt in the last 10 years?</t>
  </si>
  <si>
    <t>Are you a Partner, Member or Officer in any other venture?</t>
  </si>
  <si>
    <t>As Endorser, Co-maker or Guarantor</t>
  </si>
  <si>
    <t>On Leases or Contracts</t>
  </si>
  <si>
    <t>For Legal Claims</t>
  </si>
  <si>
    <t>For Other</t>
  </si>
  <si>
    <t>LAST YEAR</t>
  </si>
  <si>
    <t>CURRENT YEAR</t>
  </si>
  <si>
    <t>NEXT YEAR</t>
  </si>
  <si>
    <t>The information contained in this Financial Statement (and its accompanying schedules, if any,) is supporting documentation to an application for new or existing credit, renewal or refinancing for me or for others. I acknowledge that my representations made in this Financial Statement will be relied on by you, as Creditor, in your consideration of the application for credit and your decision process. I warrant that this Financial Statement is true and correct in every detail and accurately represents my financial condition on the date signed below. I authorize you to make all inquiries you deem necessary to verify the accuracy of the information contained in this Financial Statement and to determine my creditworthiness. I will promptly notify you of any subsequent changes which would affect the accuracy of this Financial Statement. I am aware that any knowing or willful false statements or information on this Financial Statement can be a violation of federal law 18 U.S.C. sec. 1014 and may result in criminal prosecution leading to imprisonment, a fine, or both.</t>
  </si>
  <si>
    <t>In addition, each individual signing below authorizes the Creditor to check their individual credit account and employment history and have a credit reporting agency prepare a consumer credit report on them.</t>
  </si>
  <si>
    <t>I declare that I have read and understand the statements above.</t>
  </si>
  <si>
    <t>Joint Credit - By initialing below, you intend to apply for "joint credit".</t>
  </si>
  <si>
    <t>____________</t>
  </si>
  <si>
    <t>Signature:</t>
  </si>
  <si>
    <t>Date Signed:</t>
  </si>
  <si>
    <t>Name (Printed):</t>
  </si>
  <si>
    <t>(If applicable for Joint Party)</t>
  </si>
  <si>
    <t>For Federal and/or State Income Taxes</t>
  </si>
  <si>
    <t>SCHEDULES</t>
  </si>
  <si>
    <t>Type of Account</t>
  </si>
  <si>
    <t>Type of Ownership</t>
  </si>
  <si>
    <t>Current Balance</t>
  </si>
  <si>
    <t>Collateral (If Applicable)</t>
  </si>
  <si>
    <t>Current Deposit Balance</t>
  </si>
  <si>
    <t>Current Loan Balance</t>
  </si>
  <si>
    <t xml:space="preserve">   A     LIQUID ASSETS</t>
  </si>
  <si>
    <t xml:space="preserve">   B     SHORT-TERM LIABILITIES</t>
  </si>
  <si>
    <t>Sched. A-2</t>
  </si>
  <si>
    <t>Sched. A-3</t>
  </si>
  <si>
    <t>Sched. A-4</t>
  </si>
  <si>
    <t>Sched. B-1</t>
  </si>
  <si>
    <t>Sched. B-2</t>
  </si>
  <si>
    <t>Sched. B-3</t>
  </si>
  <si>
    <t>Sched. B-4</t>
  </si>
  <si>
    <t>2 - Cash Value of Life Insurance</t>
  </si>
  <si>
    <t>Face of Policy</t>
  </si>
  <si>
    <t>Institution</t>
  </si>
  <si>
    <t>Current Market Value</t>
  </si>
  <si>
    <t>Cash Surrender Value</t>
  </si>
  <si>
    <t>Marketable Securities &amp; U.S Gov't Bonds</t>
  </si>
  <si>
    <t>3 - Marketable Securities &amp; U.S Gov't Bonds</t>
  </si>
  <si>
    <t>Amount Pledged to Secured Loan</t>
  </si>
  <si>
    <t>Beneficiary</t>
  </si>
  <si>
    <t>Description</t>
  </si>
  <si>
    <t>Monthly Payment</t>
  </si>
  <si>
    <t>Sched. A-5</t>
  </si>
  <si>
    <t>Sched. C-1</t>
  </si>
  <si>
    <t>Sched. C-2</t>
  </si>
  <si>
    <t>Sched. C-4</t>
  </si>
  <si>
    <t>Sched. C-5</t>
  </si>
  <si>
    <t>Sched. C-6</t>
  </si>
  <si>
    <t>Sched. D-1</t>
  </si>
  <si>
    <t>Sched. D-2</t>
  </si>
  <si>
    <t>4 - Other Securities - Not Readily Marketable</t>
  </si>
  <si>
    <t>Entity/Institution</t>
  </si>
  <si>
    <t>1 - Cash on Hand &amp; In Banks (Note: Do not include business accounts)</t>
  </si>
  <si>
    <t>5 - Other Liquid Assets</t>
  </si>
  <si>
    <t>Loans tied to Securities/Other Liquid Assets</t>
  </si>
  <si>
    <t>1 - Credit Cards</t>
  </si>
  <si>
    <t>2 - Other Revolving Debt (due within 12 months)</t>
  </si>
  <si>
    <t>Lender</t>
  </si>
  <si>
    <t>Insurance Company</t>
  </si>
  <si>
    <t xml:space="preserve">   C     NON-LIQUID ASSETS</t>
  </si>
  <si>
    <t>Amount Pledged to Secured Loan (if applicable)</t>
  </si>
  <si>
    <t>Loans with Policy As Collateral (if applicable)</t>
  </si>
  <si>
    <t>Address</t>
  </si>
  <si>
    <t>Asset Type</t>
  </si>
  <si>
    <t>Property Description</t>
  </si>
  <si>
    <t>Year Acquired</t>
  </si>
  <si>
    <t xml:space="preserve">Lender </t>
  </si>
  <si>
    <t>Original Cost</t>
  </si>
  <si>
    <t>% Owned</t>
  </si>
  <si>
    <t>Net Cash flow after DS</t>
  </si>
  <si>
    <t>NOI (Annual)</t>
  </si>
  <si>
    <t>Recourse? Y/N</t>
  </si>
  <si>
    <t>1 - Real Estate Owned (Personally Held)</t>
  </si>
  <si>
    <t>Year Formed</t>
  </si>
  <si>
    <t>Associated Debt Schedule</t>
  </si>
  <si>
    <t>Maturity</t>
  </si>
  <si>
    <t>Owner Equity</t>
  </si>
  <si>
    <t>Additional Notes (Purpose, Type of Facility, Terms, etc.)</t>
  </si>
  <si>
    <t>Notes &amp; Accounts Payable</t>
  </si>
  <si>
    <t>SCHEDULES - continued</t>
  </si>
  <si>
    <t>Maker/Debtor</t>
  </si>
  <si>
    <t>Payment Amount</t>
  </si>
  <si>
    <t>Frequency</t>
  </si>
  <si>
    <t>4 - Other Short-Term Liabilties (due within 12 months)</t>
  </si>
  <si>
    <t>Associated Loan Balance (if applicable)</t>
  </si>
  <si>
    <t xml:space="preserve">   C     NON-LIQUID ASSETS (continued)</t>
  </si>
  <si>
    <t>5 - Personal Property (including Automobiles)</t>
  </si>
  <si>
    <t xml:space="preserve">6 - IRA &amp; Tax Deferred Accounts </t>
  </si>
  <si>
    <t>Other Secured Loans</t>
  </si>
  <si>
    <t>Sched. C-7</t>
  </si>
  <si>
    <t>7 - Other Non-Liquid Assets</t>
  </si>
  <si>
    <t xml:space="preserve">   D     LONG-TERM LIABILITIES (OTHERS NOT ALREADY LISTED)</t>
  </si>
  <si>
    <t>1 - Notes &amp; Accounts Payable</t>
  </si>
  <si>
    <t>Payable to</t>
  </si>
  <si>
    <t>4 - Notes &amp; Accounts Receivable (Money Payable or Owed to You Individually)</t>
  </si>
  <si>
    <t>2 - Other Long-Term Liabilities</t>
  </si>
  <si>
    <t>TOTAL CONTINGENT LIABILITIES (Sum of Recourse Loans)</t>
  </si>
  <si>
    <r>
      <t>NOTE 1</t>
    </r>
    <r>
      <rPr>
        <sz val="7"/>
        <rFont val="Calibri"/>
        <family val="2"/>
        <scheme val="minor"/>
      </rPr>
      <t>:  In supplying information regarding "Other Income", income you receive from alimony, child support or maintenance payments need not be revealed if you do not choose to disclose such income, unless the applicant desire the creditor to consider such income in determining the applicant's credit worthiness.  If you disclose such income, please state how much of your income is derived from such a source.</t>
    </r>
  </si>
  <si>
    <r>
      <t>Note 2</t>
    </r>
    <r>
      <rPr>
        <sz val="7"/>
        <rFont val="Calibri"/>
        <family val="2"/>
        <scheme val="minor"/>
      </rPr>
      <t>:  Information concerning "Spouse's Income" should be supplied only if (i) you will rely to some extent on community property, on your spouse's income, or on alimony, child support or maintenance payments as a basis for repayment of the credit requested, or (ii) your spouse will sign the credit document and be contractually liable for repayment of the credit requested.</t>
    </r>
  </si>
  <si>
    <t>Sole Prop/Single Member LLC EBIDA less Debt Service</t>
  </si>
  <si>
    <t>Business/Entity Name &amp; Description</t>
  </si>
  <si>
    <t>NAICS Code</t>
  </si>
  <si>
    <t>Gross Income (Year-End)</t>
  </si>
  <si>
    <t>Total Expenses (Year-End)</t>
  </si>
  <si>
    <t>DSCR (Annual)</t>
  </si>
  <si>
    <t>Associated Cash Flow (if applicable)</t>
  </si>
  <si>
    <t>TOTAL LIQUID ASSETS</t>
  </si>
  <si>
    <t>TOTAL NON-LIQUID ASSETS</t>
  </si>
  <si>
    <t>TOTAL ASSETS</t>
  </si>
  <si>
    <t>TOTAL LONG-TERM LIABILITIES</t>
  </si>
  <si>
    <t>TOTAL LIABILITIES</t>
  </si>
  <si>
    <t>NET WORTH (Total Assets Minus Total Liabilties)</t>
  </si>
  <si>
    <t>Sched. C-3</t>
  </si>
  <si>
    <t>NOTE: COMPLETE SCHED. CASH FLOW</t>
  </si>
  <si>
    <t>Interest Income (Personal)</t>
  </si>
  <si>
    <t>Dividend Income (Personal)</t>
  </si>
  <si>
    <t>Business/Entity Name &amp; Property Description</t>
  </si>
  <si>
    <t>3 - Equity in Other Business Interests (Sole Props, LLCs, S Corps, etc.)</t>
  </si>
  <si>
    <t>Equity in Other Business Interests</t>
  </si>
  <si>
    <t>2 - Equity in Other Real Estate Owned (Held in Entity)</t>
  </si>
  <si>
    <t>Other Personally Held Real Estate</t>
  </si>
  <si>
    <t>Equity in Other Real Estate Owned (Held in Entity)</t>
  </si>
  <si>
    <t>3 - Notes due to Others (within 12 months)</t>
  </si>
  <si>
    <t>STEP-BY-STEP INSTRUCTIONS</t>
  </si>
  <si>
    <t>5) At top left, click on "File" then "Print"; under Settings select "Print Entire Workbook", then click "Print"</t>
  </si>
  <si>
    <t>3) Complete all applicable Schedules on the remaining pages (navigate by clicking on each tab at the bottom)</t>
  </si>
  <si>
    <t>1) Fill out all applicable information in the blue highlighted areas</t>
  </si>
  <si>
    <t>INSTRUCTIONS FOR PAGE 2</t>
  </si>
  <si>
    <t>INSTRUCTIONS FOR PAGE 3</t>
  </si>
  <si>
    <t>3) ALWAYS include a Y/N for Column O (Recourse? Y/N) when applicable</t>
  </si>
  <si>
    <t>2) ALWAYS include a figure for Column G (Current Market Value), Column H (% Owned), Column K (Current Loan Balance), and Column M (Monthly Payment)</t>
  </si>
  <si>
    <t>4) Use latest Year-End figures for Associated Cash Flow (if applicable)</t>
  </si>
  <si>
    <t>INSTRUCTIONS FOR PAGE 4</t>
  </si>
  <si>
    <t>2) ALWAYS include a figure for Column E (and Column F if applicable)</t>
  </si>
  <si>
    <t>2) ALWAYS include a figure for applicable columns (C, D, E, and/or F)</t>
  </si>
  <si>
    <t>INSTRUCTIONS FOR PAGE 5</t>
  </si>
  <si>
    <t>2) If tax return has not been filed for prior year, include supporting documenation with PFS</t>
  </si>
  <si>
    <t>3) If available, a signed CPA/CFO summary statement will suffice for supporting documentation</t>
  </si>
  <si>
    <t>4) Income and Expense TOTALS will autopopulate to PFS Summary on Page 1</t>
  </si>
  <si>
    <t>3) All TOTAL figures with bold borders will autopupulate to Page 1</t>
  </si>
  <si>
    <t>5) All TOTAL figures with bold borders will autopupulate to Page 1</t>
  </si>
  <si>
    <t>1) Fill out all applicable blue highlighted areas on Page 1</t>
  </si>
  <si>
    <t>2) Complete General Information &amp; Contingent Liabilties sections on Page 1</t>
  </si>
  <si>
    <t>6) Once printed, Sign and Date at bottom of Page 1 (include initials if "joint credit")</t>
  </si>
  <si>
    <t>4) All inputs from the Schedules will autopopulate to the PFS Summary on Page 1; review for accuracy</t>
  </si>
  <si>
    <t>As of</t>
  </si>
  <si>
    <t>Rev. 5/19/20</t>
  </si>
  <si>
    <t>TOTAL SHORT-TERM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</si>
</sst>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name val="Calibri"/>
      <family val="2"/>
      <scheme val="minor"/>
    </font>
    <font>
      <b/>
      <sz val="14"/>
      <color theme="0"/>
      <name val="Calibri"/>
      <family val="2"/>
      <scheme val="minor"/>
    </font>
    <font>
      <b/>
      <i/>
      <sz val="11"/>
      <color theme="0"/>
      <name val="Calibri"/>
      <family val="2"/>
      <scheme val="minor"/>
    </font>
    <font>
      <b/>
      <sz val="12"/>
      <color theme="0"/>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b/>
      <sz val="12"/>
      <name val="Calibri"/>
      <family val="2"/>
      <scheme val="minor"/>
    </font>
    <font>
      <sz val="11"/>
      <name val="Calibri"/>
      <family val="2"/>
      <scheme val="minor"/>
    </font>
    <font>
      <sz val="8"/>
      <color rgb="FF000000"/>
      <name val="Segoe UI"/>
      <family val="2"/>
    </font>
    <font>
      <sz val="10"/>
      <name val="Calibri"/>
      <family val="2"/>
      <scheme val="minor"/>
    </font>
    <font>
      <b/>
      <sz val="8"/>
      <name val="Calibri"/>
      <family val="2"/>
      <scheme val="minor"/>
    </font>
    <font>
      <sz val="7"/>
      <name val="Calibri"/>
      <family val="2"/>
      <scheme val="minor"/>
    </font>
    <font>
      <b/>
      <i/>
      <sz val="10"/>
      <color theme="0"/>
      <name val="Calibri"/>
      <family val="2"/>
      <scheme val="minor"/>
    </font>
    <font>
      <b/>
      <i/>
      <sz val="11"/>
      <name val="Calibri"/>
      <family val="2"/>
      <scheme val="minor"/>
    </font>
    <font>
      <b/>
      <sz val="11"/>
      <name val="Calibri"/>
      <family val="2"/>
      <scheme val="minor"/>
    </font>
    <font>
      <b/>
      <u/>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4">
    <xf numFmtId="0" fontId="0" fillId="0" borderId="0" xfId="0"/>
    <xf numFmtId="0" fontId="0" fillId="2" borderId="5" xfId="0" applyFill="1" applyBorder="1"/>
    <xf numFmtId="0" fontId="0" fillId="2" borderId="0" xfId="0" applyFill="1" applyBorder="1"/>
    <xf numFmtId="164" fontId="0" fillId="2" borderId="5" xfId="0" applyNumberFormat="1" applyFill="1" applyBorder="1"/>
    <xf numFmtId="0" fontId="0" fillId="2" borderId="0" xfId="0" applyFill="1"/>
    <xf numFmtId="0" fontId="0" fillId="2" borderId="11" xfId="0" applyFill="1" applyBorder="1"/>
    <xf numFmtId="0" fontId="0" fillId="2" borderId="12" xfId="0" applyFill="1" applyBorder="1"/>
    <xf numFmtId="0" fontId="4" fillId="2" borderId="12" xfId="0" applyFont="1" applyFill="1" applyBorder="1" applyAlignment="1">
      <alignment horizontal="right"/>
    </xf>
    <xf numFmtId="0" fontId="0" fillId="2" borderId="14" xfId="0" applyFill="1" applyBorder="1"/>
    <xf numFmtId="164" fontId="0" fillId="2" borderId="0" xfId="0" applyNumberFormat="1" applyFill="1"/>
    <xf numFmtId="0" fontId="10" fillId="2" borderId="12" xfId="0" applyFont="1" applyFill="1" applyBorder="1"/>
    <xf numFmtId="0" fontId="0" fillId="2" borderId="15" xfId="0" applyFill="1" applyBorder="1"/>
    <xf numFmtId="0" fontId="4" fillId="2" borderId="15" xfId="0" applyFont="1" applyFill="1" applyBorder="1" applyAlignment="1">
      <alignment horizontal="right"/>
    </xf>
    <xf numFmtId="0" fontId="0" fillId="2" borderId="0" xfId="0" applyFill="1" applyBorder="1" applyProtection="1">
      <protection locked="0"/>
    </xf>
    <xf numFmtId="0" fontId="0" fillId="2" borderId="0" xfId="0" applyFill="1" applyBorder="1" applyAlignment="1" applyProtection="1">
      <alignment horizontal="center"/>
      <protection locked="0"/>
    </xf>
    <xf numFmtId="164" fontId="0" fillId="2" borderId="13" xfId="0" applyNumberFormat="1" applyFill="1" applyBorder="1"/>
    <xf numFmtId="0" fontId="0" fillId="2" borderId="25" xfId="0" applyFill="1" applyBorder="1"/>
    <xf numFmtId="164" fontId="0" fillId="2" borderId="24" xfId="0" applyNumberFormat="1" applyFill="1" applyBorder="1"/>
    <xf numFmtId="164" fontId="0" fillId="3" borderId="12" xfId="0" applyNumberFormat="1" applyFill="1" applyBorder="1"/>
    <xf numFmtId="0" fontId="0" fillId="3" borderId="12" xfId="0" applyFill="1" applyBorder="1"/>
    <xf numFmtId="164" fontId="0" fillId="2" borderId="0" xfId="0" applyNumberFormat="1" applyFill="1" applyBorder="1"/>
    <xf numFmtId="0" fontId="9" fillId="2" borderId="0" xfId="0" applyFont="1" applyFill="1" applyBorder="1" applyAlignment="1">
      <alignment vertical="center" wrapText="1"/>
    </xf>
    <xf numFmtId="0" fontId="11" fillId="2" borderId="0" xfId="0" applyFont="1" applyFill="1" applyBorder="1" applyAlignment="1">
      <alignment vertical="center"/>
    </xf>
    <xf numFmtId="0" fontId="0" fillId="2" borderId="7" xfId="0" applyFill="1" applyBorder="1"/>
    <xf numFmtId="164" fontId="0" fillId="2" borderId="7" xfId="0" applyNumberFormat="1" applyFill="1" applyBorder="1"/>
    <xf numFmtId="0" fontId="0" fillId="2" borderId="0" xfId="0" applyFill="1" applyAlignment="1">
      <alignment horizontal="center"/>
    </xf>
    <xf numFmtId="0" fontId="0" fillId="2" borderId="0" xfId="0" applyFill="1" applyBorder="1" applyAlignment="1">
      <alignment horizontal="right"/>
    </xf>
    <xf numFmtId="0" fontId="9" fillId="2" borderId="0" xfId="0" applyFont="1" applyFill="1" applyBorder="1"/>
    <xf numFmtId="0" fontId="0" fillId="2" borderId="7" xfId="0" applyFont="1" applyFill="1" applyBorder="1"/>
    <xf numFmtId="0" fontId="12" fillId="2" borderId="0" xfId="0" applyFont="1" applyFill="1"/>
    <xf numFmtId="0" fontId="13" fillId="2" borderId="0" xfId="0" applyFont="1" applyFill="1"/>
    <xf numFmtId="164" fontId="0" fillId="2" borderId="0" xfId="0" applyNumberFormat="1" applyFill="1" applyBorder="1" applyProtection="1">
      <protection locked="0"/>
    </xf>
    <xf numFmtId="0" fontId="4" fillId="2" borderId="0" xfId="0" applyFont="1" applyFill="1" applyBorder="1" applyProtection="1">
      <protection locked="0"/>
    </xf>
    <xf numFmtId="0" fontId="4" fillId="2" borderId="0" xfId="0" applyFont="1" applyFill="1" applyAlignment="1">
      <alignment horizontal="right"/>
    </xf>
    <xf numFmtId="0" fontId="0" fillId="2" borderId="0" xfId="0" applyFill="1" applyAlignment="1" applyProtection="1">
      <alignment horizontal="center"/>
    </xf>
    <xf numFmtId="0" fontId="0" fillId="2" borderId="0" xfId="0" applyFill="1" applyProtection="1"/>
    <xf numFmtId="0" fontId="0" fillId="2" borderId="0" xfId="0" applyFill="1" applyAlignment="1">
      <alignment horizontal="center" wrapText="1"/>
    </xf>
    <xf numFmtId="0" fontId="0" fillId="2" borderId="0" xfId="0" applyFill="1" applyAlignment="1">
      <alignment wrapText="1"/>
    </xf>
    <xf numFmtId="0" fontId="0" fillId="2" borderId="7" xfId="0" applyFill="1" applyBorder="1" applyAlignment="1">
      <alignment horizontal="center"/>
    </xf>
    <xf numFmtId="0" fontId="0" fillId="2" borderId="7" xfId="0" applyFill="1" applyBorder="1" applyAlignment="1">
      <alignment horizontal="center"/>
    </xf>
    <xf numFmtId="0" fontId="13" fillId="2" borderId="0" xfId="0" applyFont="1" applyFill="1" applyAlignment="1">
      <alignment wrapText="1"/>
    </xf>
    <xf numFmtId="0" fontId="12" fillId="2" borderId="0" xfId="0" applyFont="1" applyFill="1" applyAlignment="1"/>
    <xf numFmtId="0" fontId="13" fillId="2" borderId="0" xfId="0" applyFont="1" applyFill="1" applyAlignment="1">
      <alignment horizontal="center"/>
    </xf>
    <xf numFmtId="0" fontId="8" fillId="3" borderId="11" xfId="0" applyFont="1" applyFill="1" applyBorder="1" applyAlignment="1">
      <alignment wrapText="1"/>
    </xf>
    <xf numFmtId="0" fontId="3" fillId="3" borderId="12" xfId="0" applyFont="1" applyFill="1" applyBorder="1" applyAlignment="1">
      <alignment wrapText="1"/>
    </xf>
    <xf numFmtId="0" fontId="3" fillId="3" borderId="12" xfId="0" applyFont="1" applyFill="1" applyBorder="1" applyAlignment="1">
      <alignment horizontal="center"/>
    </xf>
    <xf numFmtId="0" fontId="3" fillId="3" borderId="12" xfId="0" applyFont="1" applyFill="1" applyBorder="1"/>
    <xf numFmtId="0" fontId="8" fillId="3" borderId="11" xfId="0" applyFont="1" applyFill="1" applyBorder="1"/>
    <xf numFmtId="0" fontId="3" fillId="3" borderId="13" xfId="0" applyFont="1" applyFill="1" applyBorder="1"/>
    <xf numFmtId="0" fontId="0" fillId="3" borderId="13" xfId="0" applyFill="1" applyBorder="1"/>
    <xf numFmtId="44" fontId="3" fillId="3" borderId="13" xfId="0" applyNumberFormat="1" applyFont="1" applyFill="1" applyBorder="1" applyAlignment="1">
      <alignment horizontal="center"/>
    </xf>
    <xf numFmtId="0" fontId="3" fillId="3" borderId="13" xfId="0" applyNumberFormat="1" applyFont="1" applyFill="1" applyBorder="1" applyAlignment="1">
      <alignment horizontal="center"/>
    </xf>
    <xf numFmtId="0" fontId="0" fillId="2" borderId="0" xfId="0" applyNumberFormat="1" applyFill="1"/>
    <xf numFmtId="9" fontId="0" fillId="2" borderId="0" xfId="2" applyFont="1" applyFill="1"/>
    <xf numFmtId="9" fontId="13" fillId="2" borderId="0" xfId="2" applyFont="1" applyFill="1"/>
    <xf numFmtId="0" fontId="0" fillId="2" borderId="0" xfId="0" applyFill="1" applyAlignment="1">
      <alignment horizontal="center" vertical="center"/>
    </xf>
    <xf numFmtId="164" fontId="0" fillId="2" borderId="0" xfId="0" applyNumberFormat="1" applyFill="1" applyAlignment="1">
      <alignment horizontal="center"/>
    </xf>
    <xf numFmtId="164" fontId="3" fillId="3" borderId="12" xfId="0" applyNumberFormat="1" applyFont="1" applyFill="1" applyBorder="1" applyAlignment="1">
      <alignment horizontal="center"/>
    </xf>
    <xf numFmtId="164" fontId="3" fillId="3" borderId="12" xfId="0" applyNumberFormat="1" applyFont="1" applyFill="1" applyBorder="1"/>
    <xf numFmtId="164" fontId="13" fillId="2" borderId="0" xfId="0" applyNumberFormat="1" applyFont="1" applyFill="1" applyAlignment="1">
      <alignment horizontal="center"/>
    </xf>
    <xf numFmtId="164" fontId="13" fillId="2" borderId="0" xfId="0" applyNumberFormat="1" applyFont="1" applyFill="1"/>
    <xf numFmtId="164" fontId="3" fillId="3" borderId="13" xfId="0" applyNumberFormat="1" applyFont="1" applyFill="1" applyBorder="1" applyAlignment="1">
      <alignment horizont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164" fontId="4" fillId="2" borderId="0" xfId="0" applyNumberFormat="1" applyFont="1" applyFill="1" applyAlignment="1">
      <alignment horizontal="right" vertical="center"/>
    </xf>
    <xf numFmtId="164" fontId="4" fillId="2" borderId="0" xfId="0" applyNumberFormat="1" applyFont="1" applyFill="1" applyAlignment="1">
      <alignment horizontal="center" vertical="center"/>
    </xf>
    <xf numFmtId="0" fontId="4" fillId="2" borderId="0" xfId="0" applyFont="1" applyFill="1"/>
    <xf numFmtId="0" fontId="0" fillId="2" borderId="0" xfId="0" applyFill="1" applyAlignment="1">
      <alignment horizontal="center" vertical="center" wrapText="1"/>
    </xf>
    <xf numFmtId="164" fontId="0" fillId="2" borderId="0" xfId="0" applyNumberFormat="1" applyFill="1" applyAlignment="1">
      <alignment horizontal="center" vertical="center"/>
    </xf>
    <xf numFmtId="9" fontId="0" fillId="2" borderId="0" xfId="2" applyFont="1" applyFill="1" applyAlignment="1">
      <alignment horizontal="center" vertical="center"/>
    </xf>
    <xf numFmtId="0" fontId="0" fillId="2" borderId="0" xfId="0" applyNumberFormat="1" applyFill="1" applyAlignment="1">
      <alignment horizontal="center" vertical="center"/>
    </xf>
    <xf numFmtId="164" fontId="4" fillId="2" borderId="10" xfId="0" applyNumberFormat="1" applyFont="1" applyFill="1" applyBorder="1" applyAlignment="1">
      <alignment horizontal="center" vertical="center"/>
    </xf>
    <xf numFmtId="0" fontId="5" fillId="2" borderId="18" xfId="0" applyFont="1" applyFill="1" applyBorder="1" applyAlignment="1"/>
    <xf numFmtId="0" fontId="4" fillId="2" borderId="0" xfId="0" applyFont="1" applyFill="1" applyAlignment="1">
      <alignment horizontal="center"/>
    </xf>
    <xf numFmtId="164" fontId="4" fillId="2" borderId="0" xfId="0" applyNumberFormat="1" applyFont="1" applyFill="1" applyBorder="1" applyAlignment="1">
      <alignment horizontal="center" vertical="center"/>
    </xf>
    <xf numFmtId="164" fontId="0" fillId="2" borderId="0" xfId="0" applyNumberFormat="1" applyFill="1" applyBorder="1" applyAlignment="1">
      <alignment horizontal="center" vertical="center"/>
    </xf>
    <xf numFmtId="164" fontId="2" fillId="2" borderId="33" xfId="0" applyNumberFormat="1" applyFont="1" applyFill="1" applyBorder="1" applyAlignment="1">
      <alignment horizontal="center" vertical="center" wrapText="1"/>
    </xf>
    <xf numFmtId="164" fontId="0" fillId="2" borderId="33" xfId="0" applyNumberFormat="1" applyFill="1" applyBorder="1" applyAlignment="1">
      <alignment horizontal="center" vertical="center"/>
    </xf>
    <xf numFmtId="164" fontId="2" fillId="2" borderId="3" xfId="0" applyNumberFormat="1" applyFont="1" applyFill="1" applyBorder="1" applyAlignment="1">
      <alignment horizontal="center" vertical="center" wrapText="1"/>
    </xf>
    <xf numFmtId="164" fontId="2" fillId="2" borderId="29" xfId="0" applyNumberFormat="1" applyFont="1" applyFill="1" applyBorder="1"/>
    <xf numFmtId="164" fontId="2" fillId="2" borderId="7" xfId="0" applyNumberFormat="1" applyFont="1" applyFill="1" applyBorder="1"/>
    <xf numFmtId="16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9" fontId="2" fillId="2" borderId="1" xfId="2"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164" fontId="2" fillId="2" borderId="0" xfId="0" applyNumberFormat="1" applyFont="1" applyFill="1" applyBorder="1"/>
    <xf numFmtId="0" fontId="0" fillId="2" borderId="0" xfId="0" applyNumberFormat="1" applyFill="1" applyBorder="1" applyAlignment="1">
      <alignment horizontal="center" vertical="center"/>
    </xf>
    <xf numFmtId="9" fontId="0" fillId="2" borderId="0" xfId="2" applyFont="1" applyFill="1" applyBorder="1" applyAlignment="1">
      <alignment horizontal="center" vertical="center"/>
    </xf>
    <xf numFmtId="0" fontId="0" fillId="2" borderId="0" xfId="0" applyFill="1" applyBorder="1" applyAlignment="1">
      <alignment horizontal="center" vertical="center"/>
    </xf>
    <xf numFmtId="164" fontId="2" fillId="2" borderId="0" xfId="0" applyNumberFormat="1" applyFont="1" applyFill="1" applyBorder="1" applyAlignment="1">
      <alignment horizontal="left" vertical="center"/>
    </xf>
    <xf numFmtId="164"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164" fontId="4" fillId="2" borderId="12" xfId="0" applyNumberFormat="1" applyFont="1" applyFill="1" applyBorder="1" applyAlignment="1">
      <alignment horizontal="center"/>
    </xf>
    <xf numFmtId="0" fontId="0" fillId="2" borderId="12" xfId="0" applyFill="1" applyBorder="1" applyProtection="1">
      <protection locked="0"/>
    </xf>
    <xf numFmtId="0" fontId="2" fillId="2" borderId="0" xfId="0" applyFont="1" applyFill="1"/>
    <xf numFmtId="0" fontId="0" fillId="2" borderId="0" xfId="0" applyFont="1" applyFill="1"/>
    <xf numFmtId="0" fontId="5" fillId="2" borderId="0" xfId="0" applyFont="1" applyFill="1" applyBorder="1" applyAlignment="1"/>
    <xf numFmtId="164" fontId="13" fillId="2" borderId="0" xfId="0" applyNumberFormat="1" applyFont="1" applyFill="1" applyBorder="1"/>
    <xf numFmtId="0" fontId="0" fillId="2" borderId="0" xfId="0" applyFont="1" applyFill="1" applyBorder="1" applyAlignment="1">
      <alignment horizontal="center"/>
    </xf>
    <xf numFmtId="164" fontId="3" fillId="2" borderId="0" xfId="0" applyNumberFormat="1" applyFont="1" applyFill="1" applyBorder="1"/>
    <xf numFmtId="164" fontId="3" fillId="2" borderId="20" xfId="0" applyNumberFormat="1" applyFont="1" applyFill="1" applyBorder="1" applyAlignment="1">
      <alignment horizontal="center"/>
    </xf>
    <xf numFmtId="0" fontId="2" fillId="2" borderId="1" xfId="0" applyFont="1" applyFill="1" applyBorder="1" applyAlignment="1">
      <alignment horizontal="center" vertical="center" wrapText="1"/>
    </xf>
    <xf numFmtId="164" fontId="0" fillId="2" borderId="1" xfId="0" applyNumberFormat="1" applyFill="1" applyBorder="1" applyAlignment="1">
      <alignment horizontal="center" vertical="center"/>
    </xf>
    <xf numFmtId="164" fontId="0" fillId="2" borderId="2" xfId="0" applyNumberFormat="1" applyFill="1" applyBorder="1" applyAlignment="1">
      <alignment horizontal="center" vertical="center"/>
    </xf>
    <xf numFmtId="9" fontId="3" fillId="3" borderId="13" xfId="2" applyFont="1" applyFill="1" applyBorder="1"/>
    <xf numFmtId="0" fontId="0" fillId="3" borderId="11" xfId="0" applyFill="1" applyBorder="1"/>
    <xf numFmtId="164" fontId="3" fillId="3" borderId="11" xfId="0" applyNumberFormat="1" applyFont="1" applyFill="1" applyBorder="1" applyAlignment="1">
      <alignment horizont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0" xfId="0" applyFont="1" applyFill="1" applyBorder="1"/>
    <xf numFmtId="0" fontId="2" fillId="2" borderId="3" xfId="0" applyFont="1" applyFill="1" applyBorder="1"/>
    <xf numFmtId="0" fontId="0" fillId="2" borderId="3" xfId="0" applyFill="1" applyBorder="1"/>
    <xf numFmtId="0" fontId="2" fillId="2" borderId="0" xfId="0" applyFont="1" applyFill="1" applyBorder="1"/>
    <xf numFmtId="0" fontId="2" fillId="2" borderId="17" xfId="0" applyFont="1" applyFill="1" applyBorder="1"/>
    <xf numFmtId="0" fontId="2" fillId="2" borderId="18" xfId="0" applyFont="1" applyFill="1" applyBorder="1"/>
    <xf numFmtId="0" fontId="2" fillId="2" borderId="27" xfId="0" applyFont="1" applyFill="1" applyBorder="1"/>
    <xf numFmtId="164" fontId="0" fillId="2" borderId="16" xfId="0" applyNumberFormat="1" applyFill="1" applyBorder="1"/>
    <xf numFmtId="164" fontId="0" fillId="2" borderId="21" xfId="0" applyNumberFormat="1" applyFill="1" applyBorder="1"/>
    <xf numFmtId="0" fontId="0" fillId="2" borderId="18" xfId="0" applyFill="1" applyBorder="1"/>
    <xf numFmtId="0" fontId="0" fillId="2" borderId="18" xfId="0" applyFill="1" applyBorder="1" applyAlignment="1">
      <alignment horizontal="center"/>
    </xf>
    <xf numFmtId="164" fontId="0" fillId="2" borderId="19" xfId="0" applyNumberFormat="1" applyFill="1" applyBorder="1"/>
    <xf numFmtId="0" fontId="0" fillId="2" borderId="20" xfId="0" applyFill="1" applyBorder="1"/>
    <xf numFmtId="0" fontId="2" fillId="2" borderId="16" xfId="0" applyFont="1" applyFill="1" applyBorder="1" applyAlignment="1">
      <alignment horizontal="center"/>
    </xf>
    <xf numFmtId="164" fontId="0" fillId="2" borderId="18" xfId="0" applyNumberFormat="1" applyFill="1" applyBorder="1"/>
    <xf numFmtId="164" fontId="0" fillId="2" borderId="15" xfId="0" applyNumberFormat="1" applyFill="1" applyBorder="1"/>
    <xf numFmtId="0" fontId="0" fillId="2" borderId="17" xfId="0" applyFill="1" applyBorder="1"/>
    <xf numFmtId="164" fontId="4" fillId="2" borderId="0" xfId="0" applyNumberFormat="1" applyFont="1" applyFill="1" applyAlignment="1">
      <alignment vertical="center"/>
    </xf>
    <xf numFmtId="164" fontId="2" fillId="2" borderId="34" xfId="0" applyNumberFormat="1" applyFont="1" applyFill="1" applyBorder="1" applyAlignment="1">
      <alignment horizontal="center" vertical="center" wrapText="1"/>
    </xf>
    <xf numFmtId="164" fontId="0" fillId="2" borderId="34" xfId="0" applyNumberFormat="1" applyFill="1" applyBorder="1" applyAlignment="1">
      <alignment horizontal="center" vertical="center"/>
    </xf>
    <xf numFmtId="0" fontId="0" fillId="2" borderId="0" xfId="0" applyFont="1" applyFill="1" applyAlignment="1">
      <alignment horizontal="center"/>
    </xf>
    <xf numFmtId="0" fontId="4" fillId="2" borderId="0" xfId="0" applyFont="1" applyFill="1" applyBorder="1" applyAlignment="1">
      <alignment horizontal="center" vertical="center"/>
    </xf>
    <xf numFmtId="164" fontId="4" fillId="2" borderId="10" xfId="0" applyNumberFormat="1" applyFont="1" applyFill="1" applyBorder="1"/>
    <xf numFmtId="164" fontId="4" fillId="2" borderId="0" xfId="0" applyNumberFormat="1" applyFont="1" applyFill="1"/>
    <xf numFmtId="164" fontId="4" fillId="2" borderId="0" xfId="0" applyNumberFormat="1" applyFont="1" applyFill="1" applyBorder="1"/>
    <xf numFmtId="0" fontId="13" fillId="2" borderId="0" xfId="0" applyFont="1" applyFill="1" applyBorder="1"/>
    <xf numFmtId="0" fontId="2" fillId="2" borderId="0" xfId="0" applyFont="1" applyFill="1" applyBorder="1" applyAlignment="1">
      <alignment horizontal="center" vertical="center" wrapText="1"/>
    </xf>
    <xf numFmtId="164" fontId="4" fillId="2" borderId="12" xfId="0" applyNumberFormat="1" applyFont="1" applyFill="1" applyBorder="1"/>
    <xf numFmtId="0" fontId="0" fillId="2" borderId="0" xfId="0" applyFill="1" applyAlignment="1">
      <alignment horizontal="left" vertical="center" wrapText="1"/>
    </xf>
    <xf numFmtId="164" fontId="0" fillId="2" borderId="0" xfId="0" applyNumberFormat="1" applyFill="1" applyAlignment="1">
      <alignment horizontal="left"/>
    </xf>
    <xf numFmtId="0" fontId="15" fillId="2" borderId="0" xfId="0" applyFont="1" applyFill="1" applyBorder="1"/>
    <xf numFmtId="0" fontId="15" fillId="2" borderId="0" xfId="0" applyFont="1" applyFill="1" applyBorder="1" applyAlignment="1">
      <alignment horizontal="center"/>
    </xf>
    <xf numFmtId="0" fontId="0" fillId="2" borderId="0" xfId="0" applyFont="1" applyFill="1" applyBorder="1"/>
    <xf numFmtId="0" fontId="2" fillId="2" borderId="0" xfId="0" applyFont="1" applyFill="1" applyBorder="1" applyAlignment="1">
      <alignment horizontal="center"/>
    </xf>
    <xf numFmtId="0" fontId="2" fillId="2" borderId="0" xfId="0" applyFont="1" applyFill="1" applyAlignment="1">
      <alignment horizontal="center"/>
    </xf>
    <xf numFmtId="0" fontId="15" fillId="2" borderId="1" xfId="0" applyFont="1" applyFill="1" applyBorder="1"/>
    <xf numFmtId="164" fontId="15" fillId="2" borderId="0" xfId="1" applyNumberFormat="1" applyFont="1" applyFill="1" applyBorder="1"/>
    <xf numFmtId="164" fontId="2" fillId="2" borderId="0" xfId="1" applyNumberFormat="1" applyFont="1" applyFill="1" applyBorder="1"/>
    <xf numFmtId="0" fontId="17" fillId="2" borderId="0" xfId="0" applyFont="1" applyFill="1" applyAlignment="1">
      <alignment wrapText="1"/>
    </xf>
    <xf numFmtId="0" fontId="13" fillId="2" borderId="0" xfId="0" applyFont="1" applyFill="1" applyAlignment="1"/>
    <xf numFmtId="0" fontId="0" fillId="4" borderId="1" xfId="0" applyFill="1" applyBorder="1" applyProtection="1">
      <protection locked="0"/>
    </xf>
    <xf numFmtId="164" fontId="0" fillId="4" borderId="1" xfId="0" applyNumberFormat="1" applyFill="1" applyBorder="1" applyProtection="1">
      <protection locked="0"/>
    </xf>
    <xf numFmtId="164" fontId="0" fillId="4" borderId="2" xfId="0" applyNumberFormat="1" applyFill="1" applyBorder="1" applyProtection="1">
      <protection locked="0"/>
    </xf>
    <xf numFmtId="0" fontId="0" fillId="4" borderId="1" xfId="0" applyFill="1" applyBorder="1" applyAlignment="1" applyProtection="1">
      <alignment wrapText="1"/>
      <protection locked="0"/>
    </xf>
    <xf numFmtId="0" fontId="0" fillId="4" borderId="1" xfId="0" applyFill="1" applyBorder="1" applyAlignment="1" applyProtection="1">
      <protection locked="0"/>
    </xf>
    <xf numFmtId="164" fontId="0" fillId="4" borderId="1" xfId="0" applyNumberFormat="1" applyFill="1" applyBorder="1" applyAlignment="1" applyProtection="1">
      <protection locked="0"/>
    </xf>
    <xf numFmtId="164" fontId="0" fillId="4" borderId="2" xfId="0" applyNumberFormat="1" applyFill="1" applyBorder="1" applyAlignment="1" applyProtection="1">
      <protection locked="0"/>
    </xf>
    <xf numFmtId="0" fontId="0" fillId="2" borderId="29" xfId="0" applyFill="1" applyBorder="1" applyAlignment="1">
      <alignment horizontal="center"/>
    </xf>
    <xf numFmtId="0" fontId="0" fillId="2" borderId="5" xfId="0" applyFill="1" applyBorder="1" applyAlignment="1">
      <alignment horizontal="center"/>
    </xf>
    <xf numFmtId="0" fontId="2" fillId="2" borderId="28" xfId="0" applyFont="1" applyFill="1" applyBorder="1"/>
    <xf numFmtId="0" fontId="0" fillId="2" borderId="29" xfId="0" applyFill="1" applyBorder="1"/>
    <xf numFmtId="0" fontId="2" fillId="2" borderId="25" xfId="0" applyFont="1" applyFill="1" applyBorder="1"/>
    <xf numFmtId="0" fontId="2" fillId="2" borderId="22" xfId="0" applyFont="1" applyFill="1" applyBorder="1"/>
    <xf numFmtId="0" fontId="2" fillId="2" borderId="7" xfId="0" applyFont="1" applyFill="1" applyBorder="1"/>
    <xf numFmtId="0" fontId="0" fillId="2" borderId="7" xfId="0" applyFont="1" applyFill="1" applyBorder="1" applyAlignment="1">
      <alignment horizontal="center"/>
    </xf>
    <xf numFmtId="164" fontId="0" fillId="2" borderId="35" xfId="0" applyNumberFormat="1" applyFill="1" applyBorder="1"/>
    <xf numFmtId="164" fontId="0" fillId="2" borderId="36" xfId="0" applyNumberFormat="1" applyFill="1" applyBorder="1"/>
    <xf numFmtId="164" fontId="0" fillId="2" borderId="37" xfId="0" applyNumberFormat="1" applyFill="1" applyBorder="1"/>
    <xf numFmtId="164" fontId="0" fillId="2" borderId="38" xfId="0" applyNumberFormat="1" applyFill="1" applyBorder="1"/>
    <xf numFmtId="164" fontId="4" fillId="2" borderId="39" xfId="0" applyNumberFormat="1" applyFont="1" applyFill="1" applyBorder="1"/>
    <xf numFmtId="164" fontId="2" fillId="2" borderId="33" xfId="0" applyNumberFormat="1" applyFont="1" applyFill="1" applyBorder="1"/>
    <xf numFmtId="164" fontId="2" fillId="2" borderId="21" xfId="0" applyNumberFormat="1" applyFont="1" applyFill="1" applyBorder="1"/>
    <xf numFmtId="164" fontId="0" fillId="2" borderId="1" xfId="0" applyNumberFormat="1" applyFill="1" applyBorder="1"/>
    <xf numFmtId="0" fontId="2" fillId="2" borderId="40" xfId="0" applyFont="1" applyFill="1" applyBorder="1" applyAlignment="1">
      <alignment horizontal="center"/>
    </xf>
    <xf numFmtId="164" fontId="0" fillId="2" borderId="41" xfId="0" applyNumberFormat="1" applyFill="1" applyBorder="1"/>
    <xf numFmtId="164" fontId="0" fillId="2" borderId="42" xfId="0" applyNumberFormat="1" applyFill="1" applyBorder="1"/>
    <xf numFmtId="0" fontId="0" fillId="4" borderId="7" xfId="0" applyFill="1" applyBorder="1" applyProtection="1">
      <protection locked="0"/>
    </xf>
    <xf numFmtId="0" fontId="0" fillId="4" borderId="18" xfId="0" applyFill="1" applyBorder="1" applyProtection="1">
      <protection locked="0"/>
    </xf>
    <xf numFmtId="0" fontId="0" fillId="4" borderId="1" xfId="0"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9" fontId="0" fillId="4" borderId="1" xfId="2" applyFon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2" fontId="0" fillId="2" borderId="1" xfId="0" applyNumberFormat="1" applyFill="1" applyBorder="1" applyAlignment="1">
      <alignment horizontal="center" vertical="center"/>
    </xf>
    <xf numFmtId="2" fontId="4" fillId="2" borderId="0" xfId="0" applyNumberFormat="1" applyFont="1" applyFill="1" applyAlignment="1">
      <alignment horizontal="center" vertical="center"/>
    </xf>
    <xf numFmtId="164" fontId="15" fillId="4" borderId="1" xfId="1" applyNumberFormat="1" applyFont="1" applyFill="1" applyBorder="1" applyProtection="1">
      <protection locked="0"/>
    </xf>
    <xf numFmtId="44" fontId="2" fillId="2" borderId="3" xfId="0" applyNumberFormat="1" applyFont="1" applyFill="1" applyBorder="1" applyAlignment="1" applyProtection="1">
      <alignment horizontal="center" vertical="center" wrapText="1"/>
    </xf>
    <xf numFmtId="0" fontId="0" fillId="2" borderId="3" xfId="0" applyFill="1" applyBorder="1" applyAlignment="1" applyProtection="1">
      <alignment horizontal="center" vertical="center"/>
    </xf>
    <xf numFmtId="164" fontId="4" fillId="2" borderId="10" xfId="0" applyNumberFormat="1" applyFont="1" applyFill="1" applyBorder="1" applyAlignment="1"/>
    <xf numFmtId="164" fontId="4" fillId="2" borderId="11" xfId="0" applyNumberFormat="1" applyFont="1" applyFill="1" applyBorder="1" applyAlignment="1"/>
    <xf numFmtId="9" fontId="4" fillId="2" borderId="0" xfId="2"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2" borderId="0" xfId="0" applyFont="1" applyFill="1" applyBorder="1" applyProtection="1"/>
    <xf numFmtId="14" fontId="0" fillId="4" borderId="1" xfId="0" applyNumberFormat="1" applyFill="1" applyBorder="1" applyAlignment="1" applyProtection="1">
      <alignment horizontal="center" vertical="center"/>
      <protection locked="0"/>
    </xf>
    <xf numFmtId="0" fontId="20" fillId="2" borderId="0" xfId="0" applyFont="1" applyFill="1" applyBorder="1"/>
    <xf numFmtId="164" fontId="20" fillId="2" borderId="0" xfId="1" applyNumberFormat="1" applyFont="1" applyFill="1" applyBorder="1"/>
    <xf numFmtId="0" fontId="21" fillId="2" borderId="0" xfId="0" applyFont="1" applyFill="1"/>
    <xf numFmtId="0" fontId="21" fillId="2" borderId="0" xfId="0" applyFont="1" applyFill="1" applyProtection="1"/>
    <xf numFmtId="0" fontId="0" fillId="2" borderId="0" xfId="0" applyFill="1" applyAlignment="1">
      <alignment vertical="center"/>
    </xf>
    <xf numFmtId="0" fontId="22" fillId="2" borderId="0" xfId="0" applyFont="1" applyFill="1"/>
    <xf numFmtId="0" fontId="0" fillId="4" borderId="0" xfId="0" applyNumberFormat="1" applyFill="1" applyBorder="1" applyAlignment="1" applyProtection="1">
      <alignment horizontal="center"/>
      <protection locked="0"/>
    </xf>
    <xf numFmtId="0" fontId="6" fillId="3" borderId="11" xfId="0" applyFont="1" applyFill="1" applyBorder="1" applyAlignment="1"/>
    <xf numFmtId="0" fontId="6" fillId="3" borderId="12" xfId="0" applyFont="1" applyFill="1" applyBorder="1" applyAlignment="1"/>
    <xf numFmtId="0" fontId="6" fillId="3" borderId="13" xfId="0" applyFont="1" applyFill="1" applyBorder="1" applyAlignment="1"/>
    <xf numFmtId="0" fontId="6" fillId="3" borderId="12" xfId="0" applyFont="1" applyFill="1" applyBorder="1" applyAlignment="1">
      <alignment horizontal="right"/>
    </xf>
    <xf numFmtId="14" fontId="20" fillId="4" borderId="12" xfId="0" applyNumberFormat="1" applyFont="1" applyFill="1" applyBorder="1" applyAlignment="1" applyProtection="1">
      <alignment horizontal="center"/>
      <protection locked="0"/>
    </xf>
    <xf numFmtId="0" fontId="6" fillId="3" borderId="11" xfId="0" applyFont="1" applyFill="1" applyBorder="1" applyAlignment="1">
      <alignment horizontal="center"/>
    </xf>
    <xf numFmtId="0" fontId="6" fillId="3" borderId="12" xfId="0" applyFont="1" applyFill="1" applyBorder="1" applyAlignment="1">
      <alignment horizontal="center"/>
    </xf>
    <xf numFmtId="0" fontId="0" fillId="4" borderId="5" xfId="0" applyFill="1" applyBorder="1" applyProtection="1">
      <protection locked="0"/>
    </xf>
    <xf numFmtId="0" fontId="0" fillId="4" borderId="24" xfId="0" applyFill="1" applyBorder="1" applyProtection="1">
      <protection locked="0"/>
    </xf>
    <xf numFmtId="0" fontId="0" fillId="2" borderId="0" xfId="0" applyFill="1" applyBorder="1" applyAlignment="1">
      <alignment horizontal="center"/>
    </xf>
    <xf numFmtId="0" fontId="0" fillId="2" borderId="7" xfId="0" applyFill="1" applyBorder="1" applyAlignment="1">
      <alignment horizontal="center"/>
    </xf>
    <xf numFmtId="0" fontId="0" fillId="4" borderId="6" xfId="0" applyFill="1" applyBorder="1" applyProtection="1">
      <protection locked="0"/>
    </xf>
    <xf numFmtId="0" fontId="0" fillId="4" borderId="22" xfId="0"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9" xfId="0" applyFill="1" applyBorder="1" applyAlignment="1" applyProtection="1">
      <alignment wrapText="1"/>
      <protection locked="0"/>
    </xf>
    <xf numFmtId="0" fontId="2" fillId="2" borderId="25"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4" xfId="0" applyFont="1" applyFill="1" applyBorder="1" applyAlignment="1">
      <alignment horizontal="center"/>
    </xf>
    <xf numFmtId="0" fontId="2" fillId="2" borderId="24" xfId="0" applyFont="1" applyFill="1" applyBorder="1" applyAlignment="1">
      <alignment horizontal="center"/>
    </xf>
    <xf numFmtId="0" fontId="0" fillId="4" borderId="28" xfId="0" applyFill="1" applyBorder="1" applyAlignment="1" applyProtection="1">
      <alignment wrapText="1"/>
      <protection locked="0"/>
    </xf>
    <xf numFmtId="0" fontId="0" fillId="4" borderId="29" xfId="0" applyFill="1" applyBorder="1" applyAlignment="1" applyProtection="1">
      <alignment wrapText="1"/>
      <protection locked="0"/>
    </xf>
    <xf numFmtId="0" fontId="0" fillId="4" borderId="30" xfId="0" applyFill="1" applyBorder="1" applyAlignment="1" applyProtection="1">
      <alignment wrapText="1"/>
      <protection locked="0"/>
    </xf>
    <xf numFmtId="0" fontId="0" fillId="4" borderId="25" xfId="0" applyFill="1" applyBorder="1" applyAlignment="1" applyProtection="1">
      <alignment wrapText="1"/>
      <protection locked="0"/>
    </xf>
    <xf numFmtId="0" fontId="0" fillId="4" borderId="5" xfId="0" applyFill="1" applyBorder="1" applyAlignment="1" applyProtection="1">
      <alignment wrapText="1"/>
      <protection locked="0"/>
    </xf>
    <xf numFmtId="0" fontId="0" fillId="4" borderId="6" xfId="0" applyFill="1" applyBorder="1" applyAlignment="1" applyProtection="1">
      <alignment wrapText="1"/>
      <protection locked="0"/>
    </xf>
    <xf numFmtId="0" fontId="2" fillId="2" borderId="22"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0" fillId="4" borderId="31" xfId="0" applyFill="1" applyBorder="1" applyAlignment="1" applyProtection="1">
      <alignment wrapText="1"/>
      <protection locked="0"/>
    </xf>
    <xf numFmtId="0" fontId="0" fillId="4" borderId="32"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24" xfId="0" applyFill="1" applyBorder="1" applyAlignment="1" applyProtection="1">
      <alignment wrapText="1"/>
      <protection locked="0"/>
    </xf>
    <xf numFmtId="0" fontId="2" fillId="2" borderId="28" xfId="0" applyFont="1" applyFill="1" applyBorder="1"/>
    <xf numFmtId="0" fontId="2" fillId="2" borderId="29" xfId="0" applyFont="1" applyFill="1" applyBorder="1"/>
    <xf numFmtId="0" fontId="2" fillId="2" borderId="25" xfId="0" applyFont="1" applyFill="1" applyBorder="1"/>
    <xf numFmtId="0" fontId="2" fillId="2" borderId="5" xfId="0" applyFont="1" applyFill="1" applyBorder="1"/>
    <xf numFmtId="0" fontId="0" fillId="4" borderId="8" xfId="0" applyFill="1" applyBorder="1" applyAlignment="1" applyProtection="1">
      <alignment wrapText="1"/>
      <protection locked="0"/>
    </xf>
    <xf numFmtId="0" fontId="0" fillId="4" borderId="23" xfId="0" applyFill="1" applyBorder="1" applyAlignment="1" applyProtection="1">
      <alignment wrapText="1"/>
      <protection locked="0"/>
    </xf>
    <xf numFmtId="0" fontId="8" fillId="3" borderId="11" xfId="0" applyFont="1" applyFill="1" applyBorder="1" applyAlignment="1">
      <alignment horizontal="center"/>
    </xf>
    <xf numFmtId="0" fontId="8" fillId="3" borderId="12" xfId="0" applyFont="1" applyFill="1" applyBorder="1" applyAlignment="1">
      <alignment horizontal="center"/>
    </xf>
    <xf numFmtId="0" fontId="0" fillId="4" borderId="18" xfId="0" applyFill="1" applyBorder="1" applyProtection="1">
      <protection locked="0"/>
    </xf>
    <xf numFmtId="0" fontId="0" fillId="4" borderId="19" xfId="0" applyFill="1" applyBorder="1" applyProtection="1">
      <protection locked="0"/>
    </xf>
    <xf numFmtId="0" fontId="8" fillId="3" borderId="13" xfId="0" applyFont="1" applyFill="1" applyBorder="1" applyAlignment="1">
      <alignment horizontal="center"/>
    </xf>
    <xf numFmtId="0" fontId="7" fillId="3" borderId="12" xfId="0" applyFont="1" applyFill="1" applyBorder="1" applyAlignment="1">
      <alignment horizontal="center"/>
    </xf>
    <xf numFmtId="0" fontId="0" fillId="4" borderId="18" xfId="0" applyFill="1" applyBorder="1" applyAlignment="1" applyProtection="1">
      <alignment horizontal="center"/>
      <protection locked="0"/>
    </xf>
    <xf numFmtId="0" fontId="0" fillId="4" borderId="26"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18" fillId="3" borderId="12" xfId="0" applyFont="1" applyFill="1" applyBorder="1" applyAlignment="1">
      <alignment horizontal="center"/>
    </xf>
    <xf numFmtId="0" fontId="0" fillId="2" borderId="20" xfId="0" applyFill="1" applyBorder="1" applyAlignment="1">
      <alignment horizontal="center"/>
    </xf>
    <xf numFmtId="0" fontId="0" fillId="4" borderId="18" xfId="0" applyFill="1" applyBorder="1" applyAlignment="1" applyProtection="1">
      <protection locked="0"/>
    </xf>
    <xf numFmtId="0" fontId="0" fillId="4" borderId="19" xfId="0" applyFill="1" applyBorder="1" applyAlignment="1" applyProtection="1">
      <protection locked="0"/>
    </xf>
    <xf numFmtId="0" fontId="0" fillId="2" borderId="14" xfId="0" applyFill="1" applyBorder="1"/>
    <xf numFmtId="0" fontId="0" fillId="2" borderId="15" xfId="0" applyFill="1" applyBorder="1"/>
    <xf numFmtId="0" fontId="2" fillId="2" borderId="43" xfId="0" applyFont="1" applyFill="1" applyBorder="1" applyAlignment="1"/>
    <xf numFmtId="0" fontId="2" fillId="2" borderId="44" xfId="0" applyFont="1" applyFill="1" applyBorder="1" applyAlignment="1"/>
    <xf numFmtId="0" fontId="2" fillId="2" borderId="45" xfId="0" applyFont="1" applyFill="1" applyBorder="1"/>
    <xf numFmtId="0" fontId="2" fillId="2" borderId="46" xfId="0" applyFont="1" applyFill="1" applyBorder="1"/>
    <xf numFmtId="0" fontId="2" fillId="2" borderId="20" xfId="0" applyFont="1" applyFill="1" applyBorder="1" applyAlignment="1"/>
    <xf numFmtId="0" fontId="2" fillId="2" borderId="0" xfId="0" applyFont="1" applyFill="1" applyBorder="1" applyAlignment="1"/>
    <xf numFmtId="0" fontId="2" fillId="2" borderId="45" xfId="0" applyFont="1" applyFill="1" applyBorder="1" applyAlignment="1"/>
    <xf numFmtId="0" fontId="2" fillId="2" borderId="46" xfId="0" applyFont="1" applyFill="1" applyBorder="1" applyAlignment="1"/>
    <xf numFmtId="0" fontId="0" fillId="2" borderId="14" xfId="0" applyFill="1" applyBorder="1" applyAlignment="1">
      <alignment horizontal="center"/>
    </xf>
    <xf numFmtId="0" fontId="0" fillId="2" borderId="15" xfId="0" applyFill="1" applyBorder="1" applyAlignment="1">
      <alignment horizontal="center"/>
    </xf>
    <xf numFmtId="0" fontId="9" fillId="2" borderId="0" xfId="0" applyFont="1" applyFill="1" applyBorder="1" applyAlignment="1">
      <alignment horizontal="justify" vertical="center" wrapText="1"/>
    </xf>
    <xf numFmtId="0" fontId="5" fillId="2" borderId="0" xfId="0" applyFont="1" applyFill="1" applyAlignment="1">
      <alignment horizontal="center"/>
    </xf>
    <xf numFmtId="164" fontId="0" fillId="4" borderId="4" xfId="0" applyNumberFormat="1" applyFill="1" applyBorder="1" applyAlignment="1" applyProtection="1">
      <alignment horizontal="center" vertical="center" wrapText="1"/>
      <protection locked="0"/>
    </xf>
    <xf numFmtId="164" fontId="0" fillId="4" borderId="5" xfId="0" applyNumberFormat="1" applyFill="1" applyBorder="1" applyAlignment="1" applyProtection="1">
      <alignment horizontal="center" vertical="center" wrapText="1"/>
      <protection locked="0"/>
    </xf>
    <xf numFmtId="164" fontId="0" fillId="4" borderId="6" xfId="0" applyNumberFormat="1" applyFill="1" applyBorder="1" applyAlignment="1" applyProtection="1">
      <alignment horizontal="center" vertical="center" wrapText="1"/>
      <protection locked="0"/>
    </xf>
    <xf numFmtId="164" fontId="0" fillId="4" borderId="1" xfId="0" applyNumberFormat="1" applyFill="1" applyBorder="1" applyAlignment="1" applyProtection="1">
      <alignment horizontal="center" vertical="center" wrapText="1"/>
      <protection locked="0"/>
    </xf>
    <xf numFmtId="0" fontId="5" fillId="2" borderId="18" xfId="0" applyFont="1" applyFill="1" applyBorder="1" applyAlignment="1">
      <alignment horizontal="center"/>
    </xf>
    <xf numFmtId="0" fontId="5" fillId="2" borderId="0" xfId="0" applyFont="1" applyFill="1" applyBorder="1" applyAlignment="1">
      <alignment horizontal="center"/>
    </xf>
    <xf numFmtId="0" fontId="12" fillId="2" borderId="0" xfId="0" applyFont="1" applyFill="1" applyBorder="1" applyAlignment="1">
      <alignment horizontal="center"/>
    </xf>
    <xf numFmtId="0" fontId="19" fillId="2" borderId="0" xfId="0" applyFont="1" applyFill="1" applyBorder="1" applyAlignment="1">
      <alignment horizontal="center"/>
    </xf>
    <xf numFmtId="0" fontId="0" fillId="4" borderId="4" xfId="0" applyFont="1" applyFill="1" applyBorder="1" applyAlignment="1" applyProtection="1">
      <alignment horizontal="center" wrapText="1"/>
      <protection locked="0"/>
    </xf>
    <xf numFmtId="0" fontId="0" fillId="4" borderId="5"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6" fillId="2" borderId="0" xfId="0" applyFont="1" applyFill="1" applyAlignment="1">
      <alignment horizontal="center" wrapText="1"/>
    </xf>
    <xf numFmtId="0" fontId="0" fillId="4" borderId="4" xfId="0" applyFont="1" applyFill="1" applyBorder="1" applyAlignment="1" applyProtection="1">
      <alignment wrapText="1"/>
      <protection locked="0"/>
    </xf>
    <xf numFmtId="0" fontId="0" fillId="4" borderId="5" xfId="0" applyFont="1" applyFill="1" applyBorder="1" applyAlignment="1" applyProtection="1">
      <alignment wrapText="1"/>
      <protection locked="0"/>
    </xf>
    <xf numFmtId="0" fontId="0" fillId="4" borderId="6" xfId="0" applyFont="1" applyFill="1" applyBorder="1" applyAlignment="1" applyProtection="1">
      <alignment wrapText="1"/>
      <protection locked="0"/>
    </xf>
    <xf numFmtId="0" fontId="15" fillId="4" borderId="4" xfId="0" applyFont="1" applyFill="1" applyBorder="1" applyAlignment="1" applyProtection="1">
      <alignment wrapText="1"/>
      <protection locked="0"/>
    </xf>
    <xf numFmtId="0" fontId="15" fillId="4" borderId="5" xfId="0" applyFont="1" applyFill="1" applyBorder="1" applyAlignment="1" applyProtection="1">
      <alignment wrapText="1"/>
      <protection locked="0"/>
    </xf>
    <xf numFmtId="0" fontId="15" fillId="4" borderId="6" xfId="0" applyFont="1" applyFill="1" applyBorder="1" applyAlignment="1" applyProtection="1">
      <alignmen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39</xdr:row>
          <xdr:rowOff>9525</xdr:rowOff>
        </xdr:from>
        <xdr:to>
          <xdr:col>5</xdr:col>
          <xdr:colOff>866775</xdr:colOff>
          <xdr:row>40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39</xdr:row>
          <xdr:rowOff>9525</xdr:rowOff>
        </xdr:from>
        <xdr:to>
          <xdr:col>6</xdr:col>
          <xdr:colOff>257175</xdr:colOff>
          <xdr:row>40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9525</xdr:rowOff>
        </xdr:from>
        <xdr:to>
          <xdr:col>5</xdr:col>
          <xdr:colOff>866775</xdr:colOff>
          <xdr:row>41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9525</xdr:rowOff>
        </xdr:from>
        <xdr:to>
          <xdr:col>5</xdr:col>
          <xdr:colOff>866775</xdr:colOff>
          <xdr:row>43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9525</xdr:rowOff>
        </xdr:from>
        <xdr:to>
          <xdr:col>5</xdr:col>
          <xdr:colOff>866775</xdr:colOff>
          <xdr:row>44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40</xdr:row>
          <xdr:rowOff>0</xdr:rowOff>
        </xdr:from>
        <xdr:to>
          <xdr:col>6</xdr:col>
          <xdr:colOff>257175</xdr:colOff>
          <xdr:row>41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9525</xdr:rowOff>
        </xdr:from>
        <xdr:to>
          <xdr:col>10</xdr:col>
          <xdr:colOff>866775</xdr:colOff>
          <xdr:row>40</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40</xdr:row>
          <xdr:rowOff>9525</xdr:rowOff>
        </xdr:from>
        <xdr:to>
          <xdr:col>10</xdr:col>
          <xdr:colOff>866775</xdr:colOff>
          <xdr:row>41</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xdr:row>
          <xdr:rowOff>9525</xdr:rowOff>
        </xdr:from>
        <xdr:to>
          <xdr:col>10</xdr:col>
          <xdr:colOff>866775</xdr:colOff>
          <xdr:row>42</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42</xdr:row>
          <xdr:rowOff>9525</xdr:rowOff>
        </xdr:from>
        <xdr:to>
          <xdr:col>10</xdr:col>
          <xdr:colOff>866775</xdr:colOff>
          <xdr:row>43</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39</xdr:row>
          <xdr:rowOff>9525</xdr:rowOff>
        </xdr:from>
        <xdr:to>
          <xdr:col>11</xdr:col>
          <xdr:colOff>257175</xdr:colOff>
          <xdr:row>40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40</xdr:row>
          <xdr:rowOff>9525</xdr:rowOff>
        </xdr:from>
        <xdr:to>
          <xdr:col>11</xdr:col>
          <xdr:colOff>257175</xdr:colOff>
          <xdr:row>41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41</xdr:row>
          <xdr:rowOff>9525</xdr:rowOff>
        </xdr:from>
        <xdr:to>
          <xdr:col>11</xdr:col>
          <xdr:colOff>257175</xdr:colOff>
          <xdr:row>42</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42</xdr:row>
          <xdr:rowOff>9525</xdr:rowOff>
        </xdr:from>
        <xdr:to>
          <xdr:col>11</xdr:col>
          <xdr:colOff>257175</xdr:colOff>
          <xdr:row>43</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42</xdr:row>
          <xdr:rowOff>9525</xdr:rowOff>
        </xdr:from>
        <xdr:to>
          <xdr:col>6</xdr:col>
          <xdr:colOff>257175</xdr:colOff>
          <xdr:row>43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43</xdr:row>
          <xdr:rowOff>9525</xdr:rowOff>
        </xdr:from>
        <xdr:to>
          <xdr:col>6</xdr:col>
          <xdr:colOff>257175</xdr:colOff>
          <xdr:row>44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editAs="oneCell">
    <xdr:from>
      <xdr:col>4</xdr:col>
      <xdr:colOff>739891</xdr:colOff>
      <xdr:row>2</xdr:row>
      <xdr:rowOff>57151</xdr:rowOff>
    </xdr:from>
    <xdr:to>
      <xdr:col>7</xdr:col>
      <xdr:colOff>189276</xdr:colOff>
      <xdr:row>5</xdr:row>
      <xdr:rowOff>161925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864091" y="504826"/>
          <a:ext cx="2392610" cy="676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9</xdr:row>
          <xdr:rowOff>171450</xdr:rowOff>
        </xdr:from>
        <xdr:to>
          <xdr:col>1</xdr:col>
          <xdr:colOff>1695450</xdr:colOff>
          <xdr:row>11</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171450</xdr:rowOff>
        </xdr:from>
        <xdr:to>
          <xdr:col>1</xdr:col>
          <xdr:colOff>1676400</xdr:colOff>
          <xdr:row>19</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161925</xdr:rowOff>
        </xdr:from>
        <xdr:to>
          <xdr:col>1</xdr:col>
          <xdr:colOff>1666875</xdr:colOff>
          <xdr:row>27</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161925</xdr:rowOff>
        </xdr:from>
        <xdr:to>
          <xdr:col>1</xdr:col>
          <xdr:colOff>1695450</xdr:colOff>
          <xdr:row>35</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41</xdr:row>
          <xdr:rowOff>161925</xdr:rowOff>
        </xdr:from>
        <xdr:to>
          <xdr:col>1</xdr:col>
          <xdr:colOff>1704975</xdr:colOff>
          <xdr:row>43</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171450</xdr:rowOff>
        </xdr:from>
        <xdr:to>
          <xdr:col>1</xdr:col>
          <xdr:colOff>1695450</xdr:colOff>
          <xdr:row>53</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171450</xdr:rowOff>
        </xdr:from>
        <xdr:to>
          <xdr:col>1</xdr:col>
          <xdr:colOff>1695450</xdr:colOff>
          <xdr:row>61</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67</xdr:row>
          <xdr:rowOff>152400</xdr:rowOff>
        </xdr:from>
        <xdr:to>
          <xdr:col>1</xdr:col>
          <xdr:colOff>1685925</xdr:colOff>
          <xdr:row>69</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75</xdr:row>
          <xdr:rowOff>161925</xdr:rowOff>
        </xdr:from>
        <xdr:to>
          <xdr:col>1</xdr:col>
          <xdr:colOff>1685925</xdr:colOff>
          <xdr:row>77</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14</xdr:row>
          <xdr:rowOff>171450</xdr:rowOff>
        </xdr:from>
        <xdr:to>
          <xdr:col>1</xdr:col>
          <xdr:colOff>1647825</xdr:colOff>
          <xdr:row>16</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171450</xdr:rowOff>
        </xdr:from>
        <xdr:to>
          <xdr:col>1</xdr:col>
          <xdr:colOff>1657350</xdr:colOff>
          <xdr:row>29</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40</xdr:row>
          <xdr:rowOff>180975</xdr:rowOff>
        </xdr:from>
        <xdr:to>
          <xdr:col>1</xdr:col>
          <xdr:colOff>1638300</xdr:colOff>
          <xdr:row>42</xdr:row>
          <xdr:rowOff>57150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161925</xdr:rowOff>
        </xdr:from>
        <xdr:to>
          <xdr:col>1</xdr:col>
          <xdr:colOff>1476375</xdr:colOff>
          <xdr:row>11</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171450</xdr:rowOff>
        </xdr:from>
        <xdr:to>
          <xdr:col>1</xdr:col>
          <xdr:colOff>1466850</xdr:colOff>
          <xdr:row>19</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171450</xdr:rowOff>
        </xdr:from>
        <xdr:to>
          <xdr:col>1</xdr:col>
          <xdr:colOff>1495425</xdr:colOff>
          <xdr:row>27</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161925</xdr:rowOff>
        </xdr:from>
        <xdr:to>
          <xdr:col>1</xdr:col>
          <xdr:colOff>1476375</xdr:colOff>
          <xdr:row>35</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161925</xdr:rowOff>
        </xdr:from>
        <xdr:to>
          <xdr:col>1</xdr:col>
          <xdr:colOff>1476375</xdr:colOff>
          <xdr:row>45</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51</xdr:row>
          <xdr:rowOff>152400</xdr:rowOff>
        </xdr:from>
        <xdr:to>
          <xdr:col>1</xdr:col>
          <xdr:colOff>1685925</xdr:colOff>
          <xdr:row>53</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See Attached Itemization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2019300</xdr:colOff>
      <xdr:row>2</xdr:row>
      <xdr:rowOff>9525</xdr:rowOff>
    </xdr:from>
    <xdr:to>
      <xdr:col>3</xdr:col>
      <xdr:colOff>1152525</xdr:colOff>
      <xdr:row>5</xdr:row>
      <xdr:rowOff>2598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3086100" y="400050"/>
          <a:ext cx="2047875" cy="707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3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7"/>
  <sheetViews>
    <sheetView tabSelected="1" zoomScaleNormal="100" workbookViewId="0">
      <selection activeCell="B3" sqref="B3:D3"/>
    </sheetView>
  </sheetViews>
  <sheetFormatPr defaultColWidth="9.140625" defaultRowHeight="15" x14ac:dyDescent="0.25"/>
  <cols>
    <col min="1" max="1" width="2.7109375" style="4" customWidth="1"/>
    <col min="2" max="5" width="14.7109375" style="4" customWidth="1"/>
    <col min="6" max="6" width="14.7109375" style="9" customWidth="1"/>
    <col min="7" max="10" width="14.7109375" style="4" customWidth="1"/>
    <col min="11" max="11" width="14.7109375" style="9" customWidth="1"/>
    <col min="12" max="16384" width="9.140625" style="4"/>
  </cols>
  <sheetData>
    <row r="1" spans="2:14" ht="15.75" thickBot="1" x14ac:dyDescent="0.3"/>
    <row r="2" spans="2:14" ht="19.5" thickBot="1" x14ac:dyDescent="0.35">
      <c r="B2" s="199"/>
      <c r="C2" s="200"/>
      <c r="D2" s="200"/>
      <c r="E2" s="204" t="s">
        <v>4</v>
      </c>
      <c r="F2" s="205"/>
      <c r="G2" s="205"/>
      <c r="H2" s="205"/>
      <c r="I2" s="202" t="s">
        <v>213</v>
      </c>
      <c r="J2" s="203"/>
      <c r="K2" s="201"/>
    </row>
    <row r="3" spans="2:14" x14ac:dyDescent="0.25">
      <c r="B3" s="219"/>
      <c r="C3" s="220"/>
      <c r="D3" s="221"/>
      <c r="E3" s="208"/>
      <c r="F3" s="208"/>
      <c r="G3" s="208"/>
      <c r="H3" s="208"/>
      <c r="I3" s="228"/>
      <c r="J3" s="220"/>
      <c r="K3" s="229"/>
    </row>
    <row r="4" spans="2:14" ht="15" customHeight="1" x14ac:dyDescent="0.25">
      <c r="B4" s="222"/>
      <c r="C4" s="223"/>
      <c r="D4" s="224"/>
      <c r="E4" s="208"/>
      <c r="F4" s="208"/>
      <c r="G4" s="208"/>
      <c r="H4" s="208"/>
      <c r="I4" s="230"/>
      <c r="J4" s="223"/>
      <c r="K4" s="231"/>
    </row>
    <row r="5" spans="2:14" ht="15" customHeight="1" x14ac:dyDescent="0.25">
      <c r="B5" s="211"/>
      <c r="C5" s="212"/>
      <c r="D5" s="213"/>
      <c r="E5" s="208"/>
      <c r="F5" s="208"/>
      <c r="G5" s="208"/>
      <c r="H5" s="208"/>
      <c r="I5" s="236"/>
      <c r="J5" s="212"/>
      <c r="K5" s="237"/>
    </row>
    <row r="6" spans="2:14" x14ac:dyDescent="0.25">
      <c r="B6" s="225" t="s">
        <v>5</v>
      </c>
      <c r="C6" s="226"/>
      <c r="D6" s="227"/>
      <c r="E6" s="209"/>
      <c r="F6" s="209"/>
      <c r="G6" s="209"/>
      <c r="H6" s="209"/>
      <c r="I6" s="217" t="s">
        <v>6</v>
      </c>
      <c r="J6" s="215"/>
      <c r="K6" s="218"/>
    </row>
    <row r="7" spans="2:14" ht="8.1" customHeight="1" x14ac:dyDescent="0.25">
      <c r="B7" s="16"/>
      <c r="C7" s="1"/>
      <c r="D7" s="1"/>
      <c r="E7" s="1"/>
      <c r="F7" s="3"/>
      <c r="G7" s="1"/>
      <c r="H7" s="1"/>
      <c r="I7" s="1"/>
      <c r="J7" s="1"/>
      <c r="K7" s="17"/>
    </row>
    <row r="8" spans="2:14" ht="15" customHeight="1" x14ac:dyDescent="0.25">
      <c r="B8" s="214" t="s">
        <v>7</v>
      </c>
      <c r="C8" s="215"/>
      <c r="D8" s="215"/>
      <c r="E8" s="215"/>
      <c r="F8" s="216"/>
      <c r="G8" s="217" t="s">
        <v>8</v>
      </c>
      <c r="H8" s="215"/>
      <c r="I8" s="215"/>
      <c r="J8" s="215"/>
      <c r="K8" s="218"/>
    </row>
    <row r="9" spans="2:14" ht="15" customHeight="1" x14ac:dyDescent="0.25">
      <c r="B9" s="109" t="s">
        <v>10</v>
      </c>
      <c r="C9" s="2"/>
      <c r="D9" s="206"/>
      <c r="E9" s="206"/>
      <c r="F9" s="210"/>
      <c r="G9" s="110" t="s">
        <v>10</v>
      </c>
      <c r="H9" s="2"/>
      <c r="I9" s="206"/>
      <c r="J9" s="206"/>
      <c r="K9" s="207"/>
    </row>
    <row r="10" spans="2:14" x14ac:dyDescent="0.25">
      <c r="B10" s="109" t="s">
        <v>11</v>
      </c>
      <c r="C10" s="2"/>
      <c r="D10" s="206"/>
      <c r="E10" s="206"/>
      <c r="F10" s="210"/>
      <c r="G10" s="110" t="s">
        <v>11</v>
      </c>
      <c r="H10" s="2"/>
      <c r="I10" s="206"/>
      <c r="J10" s="206"/>
      <c r="K10" s="207"/>
    </row>
    <row r="11" spans="2:14" x14ac:dyDescent="0.25">
      <c r="B11" s="109" t="s">
        <v>12</v>
      </c>
      <c r="C11" s="2"/>
      <c r="D11" s="206"/>
      <c r="E11" s="206"/>
      <c r="F11" s="210"/>
      <c r="G11" s="110" t="s">
        <v>12</v>
      </c>
      <c r="H11" s="2"/>
      <c r="I11" s="206"/>
      <c r="J11" s="206"/>
      <c r="K11" s="207"/>
    </row>
    <row r="12" spans="2:14" x14ac:dyDescent="0.25">
      <c r="B12" s="249"/>
      <c r="C12" s="208"/>
      <c r="D12" s="206"/>
      <c r="E12" s="206"/>
      <c r="F12" s="210"/>
      <c r="G12" s="111"/>
      <c r="H12" s="2"/>
      <c r="I12" s="206"/>
      <c r="J12" s="206"/>
      <c r="K12" s="207"/>
    </row>
    <row r="13" spans="2:14" x14ac:dyDescent="0.25">
      <c r="B13" s="109" t="s">
        <v>13</v>
      </c>
      <c r="C13" s="175"/>
      <c r="D13" s="112" t="s">
        <v>9</v>
      </c>
      <c r="E13" s="246"/>
      <c r="F13" s="247"/>
      <c r="G13" s="110" t="s">
        <v>13</v>
      </c>
      <c r="H13" s="175"/>
      <c r="I13" s="112" t="s">
        <v>9</v>
      </c>
      <c r="J13" s="206"/>
      <c r="K13" s="207"/>
    </row>
    <row r="14" spans="2:14" ht="15.75" thickBot="1" x14ac:dyDescent="0.3">
      <c r="B14" s="113" t="s">
        <v>14</v>
      </c>
      <c r="C14" s="176"/>
      <c r="D14" s="114" t="s">
        <v>15</v>
      </c>
      <c r="E14" s="244"/>
      <c r="F14" s="245"/>
      <c r="G14" s="115" t="s">
        <v>14</v>
      </c>
      <c r="H14" s="176"/>
      <c r="I14" s="114" t="s">
        <v>15</v>
      </c>
      <c r="J14" s="240"/>
      <c r="K14" s="241"/>
    </row>
    <row r="15" spans="2:14" ht="16.5" thickBot="1" x14ac:dyDescent="0.3">
      <c r="B15" s="238" t="s">
        <v>0</v>
      </c>
      <c r="C15" s="239"/>
      <c r="D15" s="239"/>
      <c r="E15" s="239"/>
      <c r="F15" s="243" t="s">
        <v>17</v>
      </c>
      <c r="G15" s="243"/>
      <c r="H15" s="239" t="s">
        <v>1</v>
      </c>
      <c r="I15" s="239"/>
      <c r="J15" s="239"/>
      <c r="K15" s="242"/>
      <c r="N15" s="194" t="s">
        <v>191</v>
      </c>
    </row>
    <row r="16" spans="2:14" x14ac:dyDescent="0.25">
      <c r="B16" s="232" t="s">
        <v>16</v>
      </c>
      <c r="C16" s="233"/>
      <c r="D16" s="233"/>
      <c r="E16" s="156" t="s">
        <v>46</v>
      </c>
      <c r="F16" s="164">
        <f>'Page 2 - Sched. A &amp; B'!E11</f>
        <v>0</v>
      </c>
      <c r="G16" s="158" t="s">
        <v>37</v>
      </c>
      <c r="H16" s="159"/>
      <c r="I16" s="159"/>
      <c r="J16" s="156" t="s">
        <v>95</v>
      </c>
      <c r="K16" s="164">
        <f>'Page 2 - Sched. A &amp; B'!E53</f>
        <v>0</v>
      </c>
      <c r="N16" s="4" t="s">
        <v>209</v>
      </c>
    </row>
    <row r="17" spans="2:18" x14ac:dyDescent="0.25">
      <c r="B17" s="234" t="s">
        <v>2</v>
      </c>
      <c r="C17" s="235"/>
      <c r="D17" s="235"/>
      <c r="E17" s="157" t="s">
        <v>92</v>
      </c>
      <c r="F17" s="165">
        <f>'Page 2 - Sched. A &amp; B'!E19</f>
        <v>0</v>
      </c>
      <c r="G17" s="160" t="s">
        <v>38</v>
      </c>
      <c r="H17" s="1"/>
      <c r="I17" s="1"/>
      <c r="J17" s="157" t="s">
        <v>96</v>
      </c>
      <c r="K17" s="165">
        <f>'Page 2 - Sched. A &amp; B'!E61</f>
        <v>0</v>
      </c>
      <c r="N17" s="4" t="s">
        <v>210</v>
      </c>
    </row>
    <row r="18" spans="2:18" x14ac:dyDescent="0.25">
      <c r="B18" s="234" t="s">
        <v>104</v>
      </c>
      <c r="C18" s="235"/>
      <c r="D18" s="235"/>
      <c r="E18" s="157" t="s">
        <v>93</v>
      </c>
      <c r="F18" s="165">
        <f>'Page 2 - Sched. A &amp; B'!E27</f>
        <v>0</v>
      </c>
      <c r="G18" s="160" t="s">
        <v>39</v>
      </c>
      <c r="H18" s="1"/>
      <c r="I18" s="1"/>
      <c r="J18" s="157" t="s">
        <v>97</v>
      </c>
      <c r="K18" s="165">
        <f>'Page 2 - Sched. A &amp; B'!E69</f>
        <v>0</v>
      </c>
      <c r="N18" s="4" t="s">
        <v>193</v>
      </c>
    </row>
    <row r="19" spans="2:18" ht="15.75" thickBot="1" x14ac:dyDescent="0.3">
      <c r="B19" s="113" t="s">
        <v>40</v>
      </c>
      <c r="C19" s="118"/>
      <c r="D19" s="118"/>
      <c r="E19" s="119" t="s">
        <v>94</v>
      </c>
      <c r="F19" s="166">
        <f>'Page 2 - Sched. A &amp; B'!E43</f>
        <v>0</v>
      </c>
      <c r="G19" s="113" t="s">
        <v>40</v>
      </c>
      <c r="H19" s="118"/>
      <c r="I19" s="118"/>
      <c r="J19" s="119" t="s">
        <v>98</v>
      </c>
      <c r="K19" s="166">
        <f>'Page 2 - Sched. A &amp; B'!E77</f>
        <v>0</v>
      </c>
      <c r="N19" s="4" t="s">
        <v>212</v>
      </c>
    </row>
    <row r="20" spans="2:18" ht="16.5" thickBot="1" x14ac:dyDescent="0.3">
      <c r="B20" s="5"/>
      <c r="C20" s="6"/>
      <c r="D20" s="6"/>
      <c r="E20" s="7" t="s">
        <v>174</v>
      </c>
      <c r="F20" s="131">
        <f>SUM(F16:F19)</f>
        <v>0</v>
      </c>
      <c r="G20" s="5"/>
      <c r="H20" s="6"/>
      <c r="I20" s="10"/>
      <c r="J20" s="7" t="s">
        <v>215</v>
      </c>
      <c r="K20" s="131">
        <f>SUM(K16:K19)</f>
        <v>0</v>
      </c>
      <c r="N20" s="4" t="s">
        <v>192</v>
      </c>
    </row>
    <row r="21" spans="2:18" x14ac:dyDescent="0.25">
      <c r="B21" s="158" t="s">
        <v>43</v>
      </c>
      <c r="C21" s="159"/>
      <c r="D21" s="159"/>
      <c r="E21" s="156" t="s">
        <v>111</v>
      </c>
      <c r="F21" s="164">
        <f>SUMIFS('Page 3 - Sched. C (1-3)'!G6:G15,'Page 3 - Sched. C (1-3)'!D6:D15,"homestead")</f>
        <v>0</v>
      </c>
      <c r="G21" s="158" t="s">
        <v>57</v>
      </c>
      <c r="H21" s="159"/>
      <c r="I21" s="159"/>
      <c r="J21" s="156" t="s">
        <v>111</v>
      </c>
      <c r="K21" s="164">
        <f>SUMIFS('Page 3 - Sched. C (1-3)'!K6:K15,'Page 3 - Sched. C (1-3)'!D6:D15,"homestead")</f>
        <v>0</v>
      </c>
      <c r="N21" s="94" t="s">
        <v>211</v>
      </c>
      <c r="O21" s="94"/>
      <c r="P21" s="94"/>
      <c r="Q21" s="94"/>
      <c r="R21" s="94"/>
    </row>
    <row r="22" spans="2:18" x14ac:dyDescent="0.25">
      <c r="B22" s="160" t="s">
        <v>188</v>
      </c>
      <c r="C22" s="1"/>
      <c r="D22" s="1"/>
      <c r="E22" s="157" t="s">
        <v>111</v>
      </c>
      <c r="F22" s="165">
        <f>'Page 3 - Sched. C (1-3)'!G16-F21</f>
        <v>0</v>
      </c>
      <c r="G22" s="160" t="s">
        <v>44</v>
      </c>
      <c r="H22" s="1"/>
      <c r="I22" s="1"/>
      <c r="J22" s="157" t="s">
        <v>111</v>
      </c>
      <c r="K22" s="165">
        <f>'Page 3 - Sched. C (1-3)'!K16-K21</f>
        <v>0</v>
      </c>
    </row>
    <row r="23" spans="2:18" x14ac:dyDescent="0.25">
      <c r="B23" s="161" t="s">
        <v>189</v>
      </c>
      <c r="C23" s="23"/>
      <c r="D23" s="23"/>
      <c r="E23" s="39" t="s">
        <v>112</v>
      </c>
      <c r="F23" s="167">
        <f>'Page 3 - Sched. C (1-3)'!L29</f>
        <v>0</v>
      </c>
      <c r="G23" s="160" t="s">
        <v>49</v>
      </c>
      <c r="H23" s="1"/>
      <c r="I23" s="1"/>
      <c r="J23" s="157" t="s">
        <v>92</v>
      </c>
      <c r="K23" s="165">
        <f>'Page 2 - Sched. A &amp; B'!F19</f>
        <v>0</v>
      </c>
    </row>
    <row r="24" spans="2:18" x14ac:dyDescent="0.25">
      <c r="B24" s="160" t="s">
        <v>186</v>
      </c>
      <c r="C24" s="1"/>
      <c r="D24" s="1"/>
      <c r="E24" s="157" t="s">
        <v>180</v>
      </c>
      <c r="F24" s="165">
        <f>'Page 3 - Sched. C (1-3)'!L42</f>
        <v>0</v>
      </c>
      <c r="G24" s="160" t="s">
        <v>122</v>
      </c>
      <c r="H24" s="1"/>
      <c r="I24" s="1"/>
      <c r="J24" s="157" t="s">
        <v>93</v>
      </c>
      <c r="K24" s="165">
        <f>SUM('Page 2 - Sched. A &amp; B'!F27,'Page 2 - Sched. A &amp; B'!F35,'Page 2 - Sched. A &amp; B'!F43)</f>
        <v>0</v>
      </c>
    </row>
    <row r="25" spans="2:18" x14ac:dyDescent="0.25">
      <c r="B25" s="160" t="s">
        <v>41</v>
      </c>
      <c r="C25" s="1"/>
      <c r="D25" s="1"/>
      <c r="E25" s="157" t="s">
        <v>113</v>
      </c>
      <c r="F25" s="165">
        <f>'Page 4 - Sched. C (4-7) &amp; D'!C11</f>
        <v>0</v>
      </c>
      <c r="G25" s="160" t="s">
        <v>156</v>
      </c>
      <c r="H25" s="1"/>
      <c r="I25" s="1"/>
      <c r="J25" s="157" t="s">
        <v>114</v>
      </c>
      <c r="K25" s="165">
        <f>'Page 4 - Sched. C (4-7) &amp; D'!D19+'Page 4 - Sched. C (4-7) &amp; D'!D35</f>
        <v>0</v>
      </c>
    </row>
    <row r="26" spans="2:18" x14ac:dyDescent="0.25">
      <c r="B26" s="161" t="s">
        <v>45</v>
      </c>
      <c r="C26" s="23"/>
      <c r="D26" s="23"/>
      <c r="E26" s="39" t="s">
        <v>110</v>
      </c>
      <c r="F26" s="167">
        <f>'Page 2 - Sched. A &amp; B'!E35</f>
        <v>0</v>
      </c>
      <c r="G26" s="160" t="s">
        <v>146</v>
      </c>
      <c r="H26" s="1"/>
      <c r="I26" s="1"/>
      <c r="J26" s="157" t="s">
        <v>116</v>
      </c>
      <c r="K26" s="165">
        <f>'Page 4 - Sched. C (4-7) &amp; D'!C45</f>
        <v>0</v>
      </c>
    </row>
    <row r="27" spans="2:18" x14ac:dyDescent="0.25">
      <c r="B27" s="161" t="s">
        <v>3</v>
      </c>
      <c r="C27" s="23"/>
      <c r="D27" s="23"/>
      <c r="E27" s="39" t="s">
        <v>114</v>
      </c>
      <c r="F27" s="167">
        <f>'Page 4 - Sched. C (4-7) &amp; D'!C19</f>
        <v>0</v>
      </c>
      <c r="G27" s="161" t="s">
        <v>40</v>
      </c>
      <c r="H27" s="162"/>
      <c r="I27" s="162"/>
      <c r="J27" s="163" t="s">
        <v>117</v>
      </c>
      <c r="K27" s="167">
        <f>'Page 4 - Sched. C (4-7) &amp; D'!E53</f>
        <v>0</v>
      </c>
    </row>
    <row r="28" spans="2:18" x14ac:dyDescent="0.25">
      <c r="B28" s="161" t="s">
        <v>42</v>
      </c>
      <c r="C28" s="23"/>
      <c r="D28" s="23"/>
      <c r="E28" s="39" t="s">
        <v>115</v>
      </c>
      <c r="F28" s="167">
        <f>'Page 4 - Sched. C (4-7) &amp; D'!E27</f>
        <v>0</v>
      </c>
      <c r="G28" s="121"/>
      <c r="H28" s="2"/>
      <c r="I28" s="2"/>
      <c r="J28" s="2"/>
      <c r="K28" s="117"/>
    </row>
    <row r="29" spans="2:18" ht="15.75" thickBot="1" x14ac:dyDescent="0.3">
      <c r="B29" s="113" t="s">
        <v>40</v>
      </c>
      <c r="C29" s="118"/>
      <c r="D29" s="118"/>
      <c r="E29" s="119" t="s">
        <v>157</v>
      </c>
      <c r="F29" s="166">
        <f>'Page 4 - Sched. C (4-7) &amp; D'!C35</f>
        <v>0</v>
      </c>
      <c r="G29" s="125"/>
      <c r="H29" s="118"/>
      <c r="I29" s="118"/>
      <c r="J29" s="118"/>
      <c r="K29" s="120"/>
    </row>
    <row r="30" spans="2:18" ht="16.5" thickBot="1" x14ac:dyDescent="0.3">
      <c r="B30" s="8"/>
      <c r="C30" s="11"/>
      <c r="D30" s="11"/>
      <c r="E30" s="12" t="s">
        <v>175</v>
      </c>
      <c r="F30" s="131">
        <f>SUM(F21:F29)</f>
        <v>0</v>
      </c>
      <c r="G30" s="8"/>
      <c r="H30" s="11"/>
      <c r="I30" s="11"/>
      <c r="J30" s="12" t="s">
        <v>177</v>
      </c>
      <c r="K30" s="168">
        <f>SUM(K21:K27)</f>
        <v>0</v>
      </c>
    </row>
    <row r="31" spans="2:18" ht="16.5" thickBot="1" x14ac:dyDescent="0.3">
      <c r="B31" s="5"/>
      <c r="C31" s="6"/>
      <c r="D31" s="6"/>
      <c r="E31" s="7" t="s">
        <v>176</v>
      </c>
      <c r="F31" s="131">
        <f>SUM(F20,F30)</f>
        <v>0</v>
      </c>
      <c r="G31" s="5"/>
      <c r="H31" s="6"/>
      <c r="I31" s="6"/>
      <c r="J31" s="7" t="s">
        <v>178</v>
      </c>
      <c r="K31" s="131">
        <f>SUM(K20,K30)</f>
        <v>0</v>
      </c>
    </row>
    <row r="32" spans="2:18" ht="16.5" thickBot="1" x14ac:dyDescent="0.3">
      <c r="B32" s="5"/>
      <c r="C32" s="6"/>
      <c r="D32" s="6"/>
      <c r="E32" s="6"/>
      <c r="F32" s="15"/>
      <c r="G32" s="5"/>
      <c r="H32" s="6"/>
      <c r="I32" s="6"/>
      <c r="J32" s="7" t="s">
        <v>179</v>
      </c>
      <c r="K32" s="131">
        <f>F31-K31</f>
        <v>0</v>
      </c>
    </row>
    <row r="33" spans="2:12" ht="16.5" thickBot="1" x14ac:dyDescent="0.3">
      <c r="B33" s="238" t="s">
        <v>47</v>
      </c>
      <c r="C33" s="239"/>
      <c r="D33" s="239"/>
      <c r="E33" s="239"/>
      <c r="F33" s="248" t="s">
        <v>181</v>
      </c>
      <c r="G33" s="248"/>
      <c r="H33" s="239" t="s">
        <v>48</v>
      </c>
      <c r="I33" s="239"/>
      <c r="J33" s="239"/>
      <c r="K33" s="242"/>
    </row>
    <row r="34" spans="2:12" x14ac:dyDescent="0.25">
      <c r="B34" s="252"/>
      <c r="C34" s="253"/>
      <c r="D34" s="172" t="s">
        <v>50</v>
      </c>
      <c r="E34" s="172" t="s">
        <v>51</v>
      </c>
      <c r="F34" s="122" t="s">
        <v>52</v>
      </c>
      <c r="G34" s="262"/>
      <c r="H34" s="263"/>
      <c r="I34" s="172" t="s">
        <v>50</v>
      </c>
      <c r="J34" s="172" t="s">
        <v>51</v>
      </c>
      <c r="K34" s="122" t="s">
        <v>52</v>
      </c>
    </row>
    <row r="35" spans="2:12" x14ac:dyDescent="0.25">
      <c r="B35" s="254" t="s">
        <v>21</v>
      </c>
      <c r="C35" s="255"/>
      <c r="D35" s="171">
        <f>SUM('Page 5 - Sched. Cash Flow'!D10:D11)</f>
        <v>0</v>
      </c>
      <c r="E35" s="171">
        <f>SUM('Page 5 - Sched. Cash Flow'!E10:E11)</f>
        <v>0</v>
      </c>
      <c r="F35" s="165">
        <f>SUM('Page 5 - Sched. Cash Flow'!F10:F11)</f>
        <v>0</v>
      </c>
      <c r="G35" s="254" t="s">
        <v>30</v>
      </c>
      <c r="H35" s="255"/>
      <c r="I35" s="171">
        <f>'Page 5 - Sched. Cash Flow'!D23</f>
        <v>0</v>
      </c>
      <c r="J35" s="171">
        <f>'Page 5 - Sched. Cash Flow'!E23</f>
        <v>0</v>
      </c>
      <c r="K35" s="165">
        <f>'Page 5 - Sched. Cash Flow'!F23</f>
        <v>0</v>
      </c>
    </row>
    <row r="36" spans="2:12" x14ac:dyDescent="0.25">
      <c r="B36" s="254" t="s">
        <v>55</v>
      </c>
      <c r="C36" s="255"/>
      <c r="D36" s="171">
        <f>SUM('Page 5 - Sched. Cash Flow'!D17:D18)</f>
        <v>0</v>
      </c>
      <c r="E36" s="171">
        <f>SUM('Page 5 - Sched. Cash Flow'!E17:E18)</f>
        <v>0</v>
      </c>
      <c r="F36" s="165">
        <f>SUM('Page 5 - Sched. Cash Flow'!F17:F18)</f>
        <v>0</v>
      </c>
      <c r="G36" s="254" t="s">
        <v>53</v>
      </c>
      <c r="H36" s="255"/>
      <c r="I36" s="171">
        <f>'Page 5 - Sched. Cash Flow'!D24</f>
        <v>0</v>
      </c>
      <c r="J36" s="171">
        <f>'Page 5 - Sched. Cash Flow'!E24</f>
        <v>0</v>
      </c>
      <c r="K36" s="165">
        <f>'Page 5 - Sched. Cash Flow'!F24</f>
        <v>0</v>
      </c>
    </row>
    <row r="37" spans="2:12" ht="15.75" thickBot="1" x14ac:dyDescent="0.3">
      <c r="B37" s="256" t="s">
        <v>54</v>
      </c>
      <c r="C37" s="257"/>
      <c r="D37" s="173">
        <f>SUM('Page 5 - Sched. Cash Flow'!D12:D16)+'Page 5 - Sched. Cash Flow'!D19</f>
        <v>0</v>
      </c>
      <c r="E37" s="173">
        <f>SUM('Page 5 - Sched. Cash Flow'!E12:E16)+'Page 5 - Sched. Cash Flow'!E19</f>
        <v>0</v>
      </c>
      <c r="F37" s="174">
        <f>SUM('Page 5 - Sched. Cash Flow'!F12:F16)+'Page 5 - Sched. Cash Flow'!F19</f>
        <v>0</v>
      </c>
      <c r="G37" s="260" t="s">
        <v>54</v>
      </c>
      <c r="H37" s="261"/>
      <c r="I37" s="173">
        <f>SUM('Page 5 - Sched. Cash Flow'!D25:D27)</f>
        <v>0</v>
      </c>
      <c r="J37" s="173">
        <f>SUM('Page 5 - Sched. Cash Flow'!E25:E27)</f>
        <v>0</v>
      </c>
      <c r="K37" s="174">
        <f>SUM('Page 5 - Sched. Cash Flow'!F25:F27)</f>
        <v>0</v>
      </c>
    </row>
    <row r="38" spans="2:12" ht="15.75" thickBot="1" x14ac:dyDescent="0.3">
      <c r="B38" s="258" t="s">
        <v>56</v>
      </c>
      <c r="C38" s="259"/>
      <c r="D38" s="169">
        <f t="shared" ref="D38:F38" si="0">SUM(D35:D37)</f>
        <v>0</v>
      </c>
      <c r="E38" s="169">
        <f t="shared" si="0"/>
        <v>0</v>
      </c>
      <c r="F38" s="170">
        <f t="shared" si="0"/>
        <v>0</v>
      </c>
      <c r="G38" s="258" t="s">
        <v>58</v>
      </c>
      <c r="H38" s="259"/>
      <c r="I38" s="169">
        <f>SUM(I35:I37)</f>
        <v>0</v>
      </c>
      <c r="J38" s="169">
        <f t="shared" ref="J38:K38" si="1">SUM(J35:J37)</f>
        <v>0</v>
      </c>
      <c r="K38" s="170">
        <f t="shared" si="1"/>
        <v>0</v>
      </c>
    </row>
    <row r="39" spans="2:12" ht="16.5" thickBot="1" x14ac:dyDescent="0.3">
      <c r="B39" s="238" t="s">
        <v>59</v>
      </c>
      <c r="C39" s="239"/>
      <c r="D39" s="239"/>
      <c r="E39" s="239"/>
      <c r="F39" s="18"/>
      <c r="G39" s="19"/>
      <c r="H39" s="239" t="s">
        <v>61</v>
      </c>
      <c r="I39" s="239"/>
      <c r="J39" s="239"/>
      <c r="K39" s="242"/>
    </row>
    <row r="40" spans="2:12" x14ac:dyDescent="0.25">
      <c r="B40" s="8" t="s">
        <v>60</v>
      </c>
      <c r="C40" s="11"/>
      <c r="D40" s="11"/>
      <c r="E40" s="11"/>
      <c r="F40" s="124"/>
      <c r="G40" s="11" t="s">
        <v>66</v>
      </c>
      <c r="H40" s="11"/>
      <c r="I40" s="11"/>
      <c r="J40" s="11"/>
      <c r="K40" s="116"/>
    </row>
    <row r="41" spans="2:12" x14ac:dyDescent="0.25">
      <c r="B41" s="121" t="s">
        <v>62</v>
      </c>
      <c r="C41" s="2"/>
      <c r="D41" s="26"/>
      <c r="E41" s="2"/>
      <c r="F41" s="20"/>
      <c r="G41" s="2" t="s">
        <v>67</v>
      </c>
      <c r="H41" s="2"/>
      <c r="I41" s="2"/>
      <c r="J41" s="2"/>
      <c r="K41" s="117"/>
    </row>
    <row r="42" spans="2:12" x14ac:dyDescent="0.25">
      <c r="B42" s="121" t="s">
        <v>63</v>
      </c>
      <c r="C42" s="2"/>
      <c r="D42" s="2"/>
      <c r="E42" s="2"/>
      <c r="F42" s="198"/>
      <c r="G42" s="2" t="s">
        <v>68</v>
      </c>
      <c r="H42" s="2"/>
      <c r="I42" s="2"/>
      <c r="J42" s="2"/>
      <c r="K42" s="117"/>
    </row>
    <row r="43" spans="2:12" x14ac:dyDescent="0.25">
      <c r="B43" s="121" t="s">
        <v>64</v>
      </c>
      <c r="C43" s="2"/>
      <c r="D43" s="2"/>
      <c r="E43" s="2"/>
      <c r="F43" s="20"/>
      <c r="G43" s="2" t="s">
        <v>82</v>
      </c>
      <c r="H43" s="2"/>
      <c r="I43" s="2"/>
      <c r="J43" s="2"/>
      <c r="K43" s="117"/>
    </row>
    <row r="44" spans="2:12" ht="15.75" thickBot="1" x14ac:dyDescent="0.3">
      <c r="B44" s="125" t="s">
        <v>65</v>
      </c>
      <c r="C44" s="118"/>
      <c r="D44" s="118"/>
      <c r="E44" s="118"/>
      <c r="F44" s="123"/>
      <c r="G44" s="118" t="s">
        <v>69</v>
      </c>
      <c r="H44" s="250"/>
      <c r="I44" s="250"/>
      <c r="J44" s="250"/>
      <c r="K44" s="251"/>
    </row>
    <row r="45" spans="2:12" ht="8.1" customHeight="1" x14ac:dyDescent="0.25">
      <c r="B45" s="11"/>
      <c r="C45" s="2"/>
      <c r="D45" s="2"/>
      <c r="E45" s="2"/>
      <c r="F45" s="20"/>
      <c r="G45" s="2"/>
      <c r="H45" s="14"/>
      <c r="I45" s="14"/>
      <c r="J45" s="14"/>
      <c r="K45" s="14"/>
      <c r="L45" s="2"/>
    </row>
    <row r="46" spans="2:12" ht="15" customHeight="1" x14ac:dyDescent="0.25">
      <c r="B46" s="264" t="s">
        <v>73</v>
      </c>
      <c r="C46" s="264"/>
      <c r="D46" s="264"/>
      <c r="E46" s="264"/>
      <c r="F46" s="264"/>
      <c r="G46" s="264"/>
      <c r="H46" s="264"/>
      <c r="I46" s="264"/>
      <c r="J46" s="264"/>
      <c r="K46" s="264"/>
    </row>
    <row r="47" spans="2:12" x14ac:dyDescent="0.25">
      <c r="B47" s="264"/>
      <c r="C47" s="264"/>
      <c r="D47" s="264"/>
      <c r="E47" s="264"/>
      <c r="F47" s="264"/>
      <c r="G47" s="264"/>
      <c r="H47" s="264"/>
      <c r="I47" s="264"/>
      <c r="J47" s="264"/>
      <c r="K47" s="264"/>
    </row>
    <row r="48" spans="2:12" x14ac:dyDescent="0.25">
      <c r="B48" s="264"/>
      <c r="C48" s="264"/>
      <c r="D48" s="264"/>
      <c r="E48" s="264"/>
      <c r="F48" s="264"/>
      <c r="G48" s="264"/>
      <c r="H48" s="264"/>
      <c r="I48" s="264"/>
      <c r="J48" s="264"/>
      <c r="K48" s="264"/>
    </row>
    <row r="49" spans="2:11" x14ac:dyDescent="0.25">
      <c r="B49" s="264"/>
      <c r="C49" s="264"/>
      <c r="D49" s="264"/>
      <c r="E49" s="264"/>
      <c r="F49" s="264"/>
      <c r="G49" s="264"/>
      <c r="H49" s="264"/>
      <c r="I49" s="264"/>
      <c r="J49" s="264"/>
      <c r="K49" s="264"/>
    </row>
    <row r="50" spans="2:11" x14ac:dyDescent="0.25">
      <c r="B50" s="264"/>
      <c r="C50" s="264"/>
      <c r="D50" s="264"/>
      <c r="E50" s="264"/>
      <c r="F50" s="264"/>
      <c r="G50" s="264"/>
      <c r="H50" s="264"/>
      <c r="I50" s="264"/>
      <c r="J50" s="264"/>
      <c r="K50" s="264"/>
    </row>
    <row r="51" spans="2:11" ht="8.1" customHeight="1" x14ac:dyDescent="0.25">
      <c r="B51" s="21"/>
      <c r="C51" s="21"/>
      <c r="D51" s="21"/>
      <c r="E51" s="21"/>
      <c r="F51" s="21"/>
      <c r="G51" s="21"/>
      <c r="H51" s="21"/>
      <c r="I51" s="21"/>
      <c r="J51" s="21"/>
      <c r="K51" s="21"/>
    </row>
    <row r="52" spans="2:11" ht="15" customHeight="1" x14ac:dyDescent="0.25">
      <c r="B52" s="264" t="s">
        <v>74</v>
      </c>
      <c r="C52" s="264"/>
      <c r="D52" s="264"/>
      <c r="E52" s="264"/>
      <c r="F52" s="264"/>
      <c r="G52" s="21"/>
      <c r="H52" s="22" t="s">
        <v>76</v>
      </c>
      <c r="I52" s="21"/>
      <c r="J52" s="21"/>
      <c r="K52" s="21"/>
    </row>
    <row r="53" spans="2:11" x14ac:dyDescent="0.25">
      <c r="B53" s="264"/>
      <c r="C53" s="264"/>
      <c r="D53" s="264"/>
      <c r="E53" s="264"/>
      <c r="F53" s="264"/>
      <c r="G53" s="2"/>
      <c r="H53" s="98" t="s">
        <v>77</v>
      </c>
      <c r="I53" s="98" t="s">
        <v>77</v>
      </c>
      <c r="J53" s="2"/>
      <c r="K53" s="20"/>
    </row>
    <row r="54" spans="2:11" x14ac:dyDescent="0.25">
      <c r="B54" s="264"/>
      <c r="C54" s="264"/>
      <c r="D54" s="264"/>
      <c r="E54" s="264"/>
      <c r="F54" s="264"/>
      <c r="G54" s="2"/>
      <c r="H54" s="2"/>
      <c r="I54" s="2"/>
      <c r="J54" s="2"/>
      <c r="K54" s="20"/>
    </row>
    <row r="55" spans="2:11" ht="8.1" customHeight="1" x14ac:dyDescent="0.25">
      <c r="B55" s="2"/>
      <c r="C55" s="2"/>
      <c r="D55" s="2"/>
      <c r="E55" s="2"/>
      <c r="F55" s="20"/>
      <c r="G55" s="2"/>
      <c r="H55" s="2"/>
      <c r="I55" s="2"/>
      <c r="J55" s="2"/>
      <c r="K55" s="20"/>
    </row>
    <row r="56" spans="2:11" x14ac:dyDescent="0.25">
      <c r="B56" s="27" t="s">
        <v>75</v>
      </c>
      <c r="C56" s="2"/>
      <c r="D56" s="2"/>
      <c r="E56" s="2"/>
      <c r="F56" s="20"/>
      <c r="G56" s="2"/>
      <c r="H56" s="2"/>
      <c r="I56" s="2"/>
      <c r="J56" s="2"/>
      <c r="K56" s="20"/>
    </row>
    <row r="57" spans="2:11" x14ac:dyDescent="0.25">
      <c r="B57" s="2"/>
      <c r="C57" s="2"/>
      <c r="D57" s="2"/>
      <c r="E57" s="2"/>
      <c r="F57" s="20"/>
      <c r="G57" s="2"/>
      <c r="H57" s="2"/>
      <c r="I57" s="2"/>
      <c r="J57" s="2"/>
      <c r="K57" s="20"/>
    </row>
    <row r="58" spans="2:11" x14ac:dyDescent="0.25">
      <c r="B58" s="26" t="s">
        <v>79</v>
      </c>
      <c r="C58" s="28"/>
      <c r="D58" s="2"/>
      <c r="E58" s="26" t="s">
        <v>78</v>
      </c>
      <c r="F58" s="38"/>
      <c r="G58" s="38"/>
      <c r="H58" s="2"/>
      <c r="I58" s="26" t="s">
        <v>78</v>
      </c>
      <c r="J58" s="209"/>
      <c r="K58" s="209"/>
    </row>
    <row r="59" spans="2:11" x14ac:dyDescent="0.25">
      <c r="B59" s="2"/>
      <c r="C59" s="2"/>
      <c r="D59" s="2"/>
      <c r="E59" s="2"/>
      <c r="F59" s="2"/>
      <c r="G59" s="20"/>
      <c r="H59" s="2"/>
      <c r="I59" s="2"/>
      <c r="J59" s="208" t="s">
        <v>81</v>
      </c>
      <c r="K59" s="208"/>
    </row>
    <row r="60" spans="2:11" x14ac:dyDescent="0.25">
      <c r="B60" s="2"/>
      <c r="C60" s="2"/>
      <c r="D60" s="2"/>
      <c r="E60" s="2"/>
      <c r="F60" s="2"/>
      <c r="G60" s="20"/>
      <c r="H60" s="2"/>
      <c r="I60" s="2"/>
      <c r="J60" s="2"/>
      <c r="K60" s="2"/>
    </row>
    <row r="61" spans="2:11" x14ac:dyDescent="0.25">
      <c r="B61" s="2"/>
      <c r="C61" s="2"/>
      <c r="D61" s="2"/>
      <c r="E61" s="26" t="s">
        <v>80</v>
      </c>
      <c r="F61" s="38"/>
      <c r="G61" s="38"/>
      <c r="H61" s="2"/>
      <c r="I61" s="26" t="s">
        <v>80</v>
      </c>
      <c r="J61" s="209"/>
      <c r="K61" s="209"/>
    </row>
    <row r="62" spans="2:11" x14ac:dyDescent="0.25">
      <c r="B62" s="2"/>
      <c r="C62" s="2"/>
      <c r="D62" s="2"/>
      <c r="E62" s="2"/>
      <c r="F62" s="20"/>
      <c r="G62" s="2"/>
      <c r="H62" s="2"/>
      <c r="I62" s="2"/>
      <c r="J62" s="2"/>
      <c r="K62" s="20"/>
    </row>
    <row r="65" spans="2:11" x14ac:dyDescent="0.25">
      <c r="B65" s="23"/>
      <c r="C65" s="23"/>
      <c r="D65" s="23"/>
      <c r="E65" s="23"/>
      <c r="F65" s="24"/>
      <c r="G65" s="23"/>
      <c r="H65" s="23"/>
      <c r="I65" s="23"/>
      <c r="J65" s="23"/>
      <c r="K65" s="24"/>
    </row>
    <row r="66" spans="2:11" x14ac:dyDescent="0.25">
      <c r="B66" s="2"/>
      <c r="C66" s="2"/>
      <c r="D66" s="2"/>
      <c r="E66" s="2"/>
      <c r="F66" s="20"/>
      <c r="G66" s="2"/>
      <c r="H66" s="2"/>
      <c r="I66" s="2"/>
      <c r="J66" s="2"/>
      <c r="K66" s="20"/>
    </row>
    <row r="67" spans="2:11" x14ac:dyDescent="0.25">
      <c r="B67" s="138" t="s">
        <v>214</v>
      </c>
    </row>
  </sheetData>
  <sheetProtection sheet="1" selectLockedCells="1"/>
  <mergeCells count="52">
    <mergeCell ref="B46:K50"/>
    <mergeCell ref="B52:F54"/>
    <mergeCell ref="J58:K58"/>
    <mergeCell ref="J61:K61"/>
    <mergeCell ref="J59:K59"/>
    <mergeCell ref="H44:K44"/>
    <mergeCell ref="B34:C34"/>
    <mergeCell ref="B35:C35"/>
    <mergeCell ref="B36:C36"/>
    <mergeCell ref="B37:C37"/>
    <mergeCell ref="B38:C38"/>
    <mergeCell ref="G38:H38"/>
    <mergeCell ref="G35:H35"/>
    <mergeCell ref="G36:H36"/>
    <mergeCell ref="G37:H37"/>
    <mergeCell ref="G34:H34"/>
    <mergeCell ref="B39:E39"/>
    <mergeCell ref="H39:K39"/>
    <mergeCell ref="B33:E33"/>
    <mergeCell ref="I12:K12"/>
    <mergeCell ref="J13:K13"/>
    <mergeCell ref="J14:K14"/>
    <mergeCell ref="B15:E15"/>
    <mergeCell ref="H15:K15"/>
    <mergeCell ref="F15:G15"/>
    <mergeCell ref="E14:F14"/>
    <mergeCell ref="E13:F13"/>
    <mergeCell ref="H33:K33"/>
    <mergeCell ref="F33:G33"/>
    <mergeCell ref="B12:C12"/>
    <mergeCell ref="D12:F12"/>
    <mergeCell ref="I4:K4"/>
    <mergeCell ref="B16:D16"/>
    <mergeCell ref="B17:D17"/>
    <mergeCell ref="B18:D18"/>
    <mergeCell ref="I5:K5"/>
    <mergeCell ref="E2:H2"/>
    <mergeCell ref="I9:K9"/>
    <mergeCell ref="I10:K10"/>
    <mergeCell ref="I11:K11"/>
    <mergeCell ref="E3:H6"/>
    <mergeCell ref="D9:F9"/>
    <mergeCell ref="D10:F10"/>
    <mergeCell ref="D11:F11"/>
    <mergeCell ref="B5:D5"/>
    <mergeCell ref="B8:F8"/>
    <mergeCell ref="G8:K8"/>
    <mergeCell ref="B3:D3"/>
    <mergeCell ref="B4:D4"/>
    <mergeCell ref="B6:D6"/>
    <mergeCell ref="I6:K6"/>
    <mergeCell ref="I3:K3"/>
  </mergeCells>
  <printOptions horizontalCentered="1" verticalCentered="1"/>
  <pageMargins left="0" right="0" top="0" bottom="0.25" header="0.45" footer="0"/>
  <pageSetup scale="70" orientation="portrait" r:id="rId1"/>
  <headerFooter alignWithMargins="0">
    <oddFooter>&amp;R1 of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57150</xdr:colOff>
                    <xdr:row>39</xdr:row>
                    <xdr:rowOff>9525</xdr:rowOff>
                  </from>
                  <to>
                    <xdr:col>5</xdr:col>
                    <xdr:colOff>866775</xdr:colOff>
                    <xdr:row>40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428625</xdr:colOff>
                    <xdr:row>39</xdr:row>
                    <xdr:rowOff>9525</xdr:rowOff>
                  </from>
                  <to>
                    <xdr:col>6</xdr:col>
                    <xdr:colOff>257175</xdr:colOff>
                    <xdr:row>40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57150</xdr:colOff>
                    <xdr:row>40</xdr:row>
                    <xdr:rowOff>9525</xdr:rowOff>
                  </from>
                  <to>
                    <xdr:col>5</xdr:col>
                    <xdr:colOff>866775</xdr:colOff>
                    <xdr:row>41</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57150</xdr:colOff>
                    <xdr:row>42</xdr:row>
                    <xdr:rowOff>9525</xdr:rowOff>
                  </from>
                  <to>
                    <xdr:col>5</xdr:col>
                    <xdr:colOff>866775</xdr:colOff>
                    <xdr:row>43</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57150</xdr:colOff>
                    <xdr:row>43</xdr:row>
                    <xdr:rowOff>9525</xdr:rowOff>
                  </from>
                  <to>
                    <xdr:col>5</xdr:col>
                    <xdr:colOff>866775</xdr:colOff>
                    <xdr:row>44</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428625</xdr:colOff>
                    <xdr:row>40</xdr:row>
                    <xdr:rowOff>0</xdr:rowOff>
                  </from>
                  <to>
                    <xdr:col>6</xdr:col>
                    <xdr:colOff>257175</xdr:colOff>
                    <xdr:row>41</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10</xdr:col>
                    <xdr:colOff>57150</xdr:colOff>
                    <xdr:row>39</xdr:row>
                    <xdr:rowOff>9525</xdr:rowOff>
                  </from>
                  <to>
                    <xdr:col>10</xdr:col>
                    <xdr:colOff>866775</xdr:colOff>
                    <xdr:row>40</xdr:row>
                    <xdr:rowOff>28575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10</xdr:col>
                    <xdr:colOff>57150</xdr:colOff>
                    <xdr:row>40</xdr:row>
                    <xdr:rowOff>9525</xdr:rowOff>
                  </from>
                  <to>
                    <xdr:col>10</xdr:col>
                    <xdr:colOff>866775</xdr:colOff>
                    <xdr:row>41</xdr:row>
                    <xdr:rowOff>28575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10</xdr:col>
                    <xdr:colOff>57150</xdr:colOff>
                    <xdr:row>41</xdr:row>
                    <xdr:rowOff>9525</xdr:rowOff>
                  </from>
                  <to>
                    <xdr:col>10</xdr:col>
                    <xdr:colOff>866775</xdr:colOff>
                    <xdr:row>42</xdr:row>
                    <xdr:rowOff>28575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10</xdr:col>
                    <xdr:colOff>57150</xdr:colOff>
                    <xdr:row>42</xdr:row>
                    <xdr:rowOff>9525</xdr:rowOff>
                  </from>
                  <to>
                    <xdr:col>10</xdr:col>
                    <xdr:colOff>866775</xdr:colOff>
                    <xdr:row>43</xdr:row>
                    <xdr:rowOff>28575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10</xdr:col>
                    <xdr:colOff>428625</xdr:colOff>
                    <xdr:row>39</xdr:row>
                    <xdr:rowOff>9525</xdr:rowOff>
                  </from>
                  <to>
                    <xdr:col>11</xdr:col>
                    <xdr:colOff>257175</xdr:colOff>
                    <xdr:row>40</xdr:row>
                    <xdr:rowOff>28575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10</xdr:col>
                    <xdr:colOff>428625</xdr:colOff>
                    <xdr:row>40</xdr:row>
                    <xdr:rowOff>9525</xdr:rowOff>
                  </from>
                  <to>
                    <xdr:col>11</xdr:col>
                    <xdr:colOff>257175</xdr:colOff>
                    <xdr:row>41</xdr:row>
                    <xdr:rowOff>28575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428625</xdr:colOff>
                    <xdr:row>41</xdr:row>
                    <xdr:rowOff>9525</xdr:rowOff>
                  </from>
                  <to>
                    <xdr:col>11</xdr:col>
                    <xdr:colOff>257175</xdr:colOff>
                    <xdr:row>42</xdr:row>
                    <xdr:rowOff>28575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10</xdr:col>
                    <xdr:colOff>428625</xdr:colOff>
                    <xdr:row>42</xdr:row>
                    <xdr:rowOff>9525</xdr:rowOff>
                  </from>
                  <to>
                    <xdr:col>11</xdr:col>
                    <xdr:colOff>257175</xdr:colOff>
                    <xdr:row>43</xdr:row>
                    <xdr:rowOff>28575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5</xdr:col>
                    <xdr:colOff>428625</xdr:colOff>
                    <xdr:row>42</xdr:row>
                    <xdr:rowOff>9525</xdr:rowOff>
                  </from>
                  <to>
                    <xdr:col>6</xdr:col>
                    <xdr:colOff>257175</xdr:colOff>
                    <xdr:row>43</xdr:row>
                    <xdr:rowOff>28575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5</xdr:col>
                    <xdr:colOff>428625</xdr:colOff>
                    <xdr:row>43</xdr:row>
                    <xdr:rowOff>9525</xdr:rowOff>
                  </from>
                  <to>
                    <xdr:col>6</xdr:col>
                    <xdr:colOff>257175</xdr:colOff>
                    <xdr:row>44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79"/>
  <sheetViews>
    <sheetView zoomScaleNormal="100" workbookViewId="0">
      <selection activeCell="B6" sqref="B6"/>
    </sheetView>
  </sheetViews>
  <sheetFormatPr defaultColWidth="9.140625" defaultRowHeight="15" x14ac:dyDescent="0.25"/>
  <cols>
    <col min="1" max="1" width="2.7109375" style="25" customWidth="1"/>
    <col min="2" max="6" width="28.7109375" style="4" customWidth="1"/>
    <col min="7" max="16384" width="9.140625" style="4"/>
  </cols>
  <sheetData>
    <row r="2" spans="1:9" ht="19.5" thickBot="1" x14ac:dyDescent="0.35">
      <c r="B2" s="265" t="s">
        <v>83</v>
      </c>
      <c r="C2" s="265"/>
      <c r="D2" s="265"/>
      <c r="E2" s="265"/>
      <c r="F2" s="265"/>
    </row>
    <row r="3" spans="1:9" ht="16.5" thickBot="1" x14ac:dyDescent="0.3">
      <c r="B3" s="47" t="s">
        <v>90</v>
      </c>
      <c r="C3" s="46"/>
      <c r="D3" s="46"/>
      <c r="E3" s="46"/>
      <c r="F3" s="48"/>
    </row>
    <row r="4" spans="1:9" ht="15.75" x14ac:dyDescent="0.25">
      <c r="B4" s="29" t="s">
        <v>120</v>
      </c>
      <c r="C4" s="30"/>
      <c r="D4" s="30"/>
      <c r="E4" s="30"/>
      <c r="F4" s="30"/>
    </row>
    <row r="5" spans="1:9" ht="30" x14ac:dyDescent="0.25">
      <c r="B5" s="101" t="s">
        <v>101</v>
      </c>
      <c r="C5" s="101" t="s">
        <v>84</v>
      </c>
      <c r="D5" s="101" t="s">
        <v>85</v>
      </c>
      <c r="E5" s="101" t="s">
        <v>88</v>
      </c>
      <c r="F5" s="101" t="s">
        <v>128</v>
      </c>
    </row>
    <row r="6" spans="1:9" s="35" customFormat="1" x14ac:dyDescent="0.25">
      <c r="A6" s="34">
        <v>1</v>
      </c>
      <c r="B6" s="153"/>
      <c r="C6" s="153"/>
      <c r="D6" s="153"/>
      <c r="E6" s="154"/>
      <c r="F6" s="154"/>
      <c r="I6" s="195" t="s">
        <v>195</v>
      </c>
    </row>
    <row r="7" spans="1:9" s="35" customFormat="1" x14ac:dyDescent="0.25">
      <c r="A7" s="34">
        <v>2</v>
      </c>
      <c r="B7" s="153"/>
      <c r="C7" s="153"/>
      <c r="D7" s="153"/>
      <c r="E7" s="154"/>
      <c r="F7" s="154"/>
      <c r="I7" s="35" t="s">
        <v>194</v>
      </c>
    </row>
    <row r="8" spans="1:9" s="35" customFormat="1" x14ac:dyDescent="0.25">
      <c r="A8" s="34">
        <v>3</v>
      </c>
      <c r="B8" s="153"/>
      <c r="C8" s="153"/>
      <c r="D8" s="153"/>
      <c r="E8" s="154"/>
      <c r="F8" s="154"/>
      <c r="I8" s="35" t="s">
        <v>201</v>
      </c>
    </row>
    <row r="9" spans="1:9" s="35" customFormat="1" x14ac:dyDescent="0.25">
      <c r="A9" s="34">
        <v>4</v>
      </c>
      <c r="B9" s="153"/>
      <c r="C9" s="153"/>
      <c r="D9" s="153"/>
      <c r="E9" s="154"/>
      <c r="F9" s="154"/>
      <c r="I9" s="35" t="s">
        <v>207</v>
      </c>
    </row>
    <row r="10" spans="1:9" s="35" customFormat="1" ht="15.75" thickBot="1" x14ac:dyDescent="0.3">
      <c r="A10" s="34">
        <v>5</v>
      </c>
      <c r="B10" s="153"/>
      <c r="C10" s="153"/>
      <c r="D10" s="153"/>
      <c r="E10" s="154"/>
      <c r="F10" s="154"/>
    </row>
    <row r="11" spans="1:9" s="66" customFormat="1" ht="16.5" thickBot="1" x14ac:dyDescent="0.3">
      <c r="A11" s="73"/>
      <c r="D11" s="33" t="s">
        <v>28</v>
      </c>
      <c r="E11" s="186">
        <f>SUM(E6:E10)</f>
        <v>0</v>
      </c>
      <c r="F11" s="186">
        <f>SUM(F6:F10)</f>
        <v>0</v>
      </c>
    </row>
    <row r="12" spans="1:9" ht="15.75" x14ac:dyDescent="0.25">
      <c r="B12" s="29" t="s">
        <v>99</v>
      </c>
      <c r="C12" s="30"/>
      <c r="D12" s="30"/>
      <c r="E12" s="30"/>
      <c r="F12" s="30"/>
    </row>
    <row r="13" spans="1:9" ht="30" x14ac:dyDescent="0.25">
      <c r="B13" s="101" t="s">
        <v>126</v>
      </c>
      <c r="C13" s="101" t="s">
        <v>100</v>
      </c>
      <c r="D13" s="101" t="s">
        <v>107</v>
      </c>
      <c r="E13" s="101" t="s">
        <v>103</v>
      </c>
      <c r="F13" s="101" t="s">
        <v>129</v>
      </c>
    </row>
    <row r="14" spans="1:9" s="35" customFormat="1" x14ac:dyDescent="0.25">
      <c r="A14" s="34">
        <v>1</v>
      </c>
      <c r="B14" s="153"/>
      <c r="C14" s="153"/>
      <c r="D14" s="153"/>
      <c r="E14" s="154"/>
      <c r="F14" s="154"/>
    </row>
    <row r="15" spans="1:9" s="35" customFormat="1" x14ac:dyDescent="0.25">
      <c r="A15" s="34">
        <v>2</v>
      </c>
      <c r="B15" s="153"/>
      <c r="C15" s="153"/>
      <c r="D15" s="153"/>
      <c r="E15" s="154"/>
      <c r="F15" s="154"/>
    </row>
    <row r="16" spans="1:9" s="35" customFormat="1" x14ac:dyDescent="0.25">
      <c r="A16" s="34">
        <v>3</v>
      </c>
      <c r="B16" s="153"/>
      <c r="C16" s="153"/>
      <c r="D16" s="153"/>
      <c r="E16" s="154"/>
      <c r="F16" s="154"/>
    </row>
    <row r="17" spans="1:6" s="35" customFormat="1" x14ac:dyDescent="0.25">
      <c r="A17" s="34">
        <v>4</v>
      </c>
      <c r="B17" s="153"/>
      <c r="C17" s="153"/>
      <c r="D17" s="153"/>
      <c r="E17" s="154"/>
      <c r="F17" s="154"/>
    </row>
    <row r="18" spans="1:6" s="35" customFormat="1" ht="15.75" thickBot="1" x14ac:dyDescent="0.3">
      <c r="A18" s="34">
        <v>5</v>
      </c>
      <c r="B18" s="153"/>
      <c r="C18" s="153"/>
      <c r="D18" s="153"/>
      <c r="E18" s="154"/>
      <c r="F18" s="154"/>
    </row>
    <row r="19" spans="1:6" s="66" customFormat="1" ht="16.5" thickBot="1" x14ac:dyDescent="0.3">
      <c r="A19" s="73"/>
      <c r="B19" s="32"/>
      <c r="C19" s="190"/>
      <c r="D19" s="33" t="s">
        <v>28</v>
      </c>
      <c r="E19" s="187">
        <f>SUM(E14:E18)</f>
        <v>0</v>
      </c>
      <c r="F19" s="186">
        <f>SUM(F14:F18)</f>
        <v>0</v>
      </c>
    </row>
    <row r="20" spans="1:6" ht="15.75" x14ac:dyDescent="0.25">
      <c r="B20" s="29" t="s">
        <v>105</v>
      </c>
      <c r="C20" s="30"/>
      <c r="D20" s="30"/>
      <c r="E20" s="30"/>
      <c r="F20" s="30"/>
    </row>
    <row r="21" spans="1:6" s="37" customFormat="1" ht="30" x14ac:dyDescent="0.25">
      <c r="A21" s="36"/>
      <c r="B21" s="107" t="s">
        <v>119</v>
      </c>
      <c r="C21" s="107" t="s">
        <v>108</v>
      </c>
      <c r="D21" s="101" t="s">
        <v>85</v>
      </c>
      <c r="E21" s="107" t="s">
        <v>102</v>
      </c>
      <c r="F21" s="101" t="s">
        <v>128</v>
      </c>
    </row>
    <row r="22" spans="1:6" s="35" customFormat="1" x14ac:dyDescent="0.25">
      <c r="A22" s="34">
        <v>1</v>
      </c>
      <c r="B22" s="153"/>
      <c r="C22" s="152"/>
      <c r="D22" s="153"/>
      <c r="E22" s="154"/>
      <c r="F22" s="154"/>
    </row>
    <row r="23" spans="1:6" s="35" customFormat="1" x14ac:dyDescent="0.25">
      <c r="A23" s="34">
        <v>2</v>
      </c>
      <c r="B23" s="153"/>
      <c r="C23" s="152"/>
      <c r="D23" s="153"/>
      <c r="E23" s="154"/>
      <c r="F23" s="154"/>
    </row>
    <row r="24" spans="1:6" s="35" customFormat="1" x14ac:dyDescent="0.25">
      <c r="A24" s="34">
        <v>3</v>
      </c>
      <c r="B24" s="153"/>
      <c r="C24" s="152"/>
      <c r="D24" s="153"/>
      <c r="E24" s="154"/>
      <c r="F24" s="154"/>
    </row>
    <row r="25" spans="1:6" s="35" customFormat="1" x14ac:dyDescent="0.25">
      <c r="A25" s="34">
        <v>4</v>
      </c>
      <c r="B25" s="153"/>
      <c r="C25" s="152"/>
      <c r="D25" s="153"/>
      <c r="E25" s="154"/>
      <c r="F25" s="154"/>
    </row>
    <row r="26" spans="1:6" s="35" customFormat="1" ht="15.75" thickBot="1" x14ac:dyDescent="0.3">
      <c r="A26" s="34">
        <v>5</v>
      </c>
      <c r="B26" s="153"/>
      <c r="C26" s="152"/>
      <c r="D26" s="153"/>
      <c r="E26" s="154"/>
      <c r="F26" s="154"/>
    </row>
    <row r="27" spans="1:6" s="66" customFormat="1" ht="16.5" thickBot="1" x14ac:dyDescent="0.3">
      <c r="A27" s="73"/>
      <c r="B27" s="32"/>
      <c r="C27" s="190"/>
      <c r="D27" s="33" t="s">
        <v>28</v>
      </c>
      <c r="E27" s="187">
        <f>SUM(E22:E26)</f>
        <v>0</v>
      </c>
      <c r="F27" s="186">
        <f>SUM(F22:F26)</f>
        <v>0</v>
      </c>
    </row>
    <row r="28" spans="1:6" ht="15.75" x14ac:dyDescent="0.25">
      <c r="B28" s="29" t="s">
        <v>118</v>
      </c>
      <c r="C28" s="30"/>
      <c r="D28" s="30"/>
      <c r="E28" s="30"/>
      <c r="F28" s="30"/>
    </row>
    <row r="29" spans="1:6" ht="30" x14ac:dyDescent="0.25">
      <c r="B29" s="107" t="s">
        <v>119</v>
      </c>
      <c r="C29" s="107" t="s">
        <v>108</v>
      </c>
      <c r="D29" s="101" t="s">
        <v>85</v>
      </c>
      <c r="E29" s="107" t="s">
        <v>102</v>
      </c>
      <c r="F29" s="101" t="s">
        <v>128</v>
      </c>
    </row>
    <row r="30" spans="1:6" s="35" customFormat="1" x14ac:dyDescent="0.25">
      <c r="A30" s="34">
        <v>1</v>
      </c>
      <c r="B30" s="153"/>
      <c r="C30" s="152"/>
      <c r="D30" s="153"/>
      <c r="E30" s="154"/>
      <c r="F30" s="154"/>
    </row>
    <row r="31" spans="1:6" s="35" customFormat="1" x14ac:dyDescent="0.25">
      <c r="A31" s="34">
        <v>2</v>
      </c>
      <c r="B31" s="153"/>
      <c r="C31" s="152"/>
      <c r="D31" s="153"/>
      <c r="E31" s="154"/>
      <c r="F31" s="154"/>
    </row>
    <row r="32" spans="1:6" s="35" customFormat="1" x14ac:dyDescent="0.25">
      <c r="A32" s="34">
        <v>3</v>
      </c>
      <c r="B32" s="153"/>
      <c r="C32" s="152"/>
      <c r="D32" s="153"/>
      <c r="E32" s="154"/>
      <c r="F32" s="154"/>
    </row>
    <row r="33" spans="1:6" s="35" customFormat="1" x14ac:dyDescent="0.25">
      <c r="A33" s="34">
        <v>4</v>
      </c>
      <c r="B33" s="153"/>
      <c r="C33" s="152"/>
      <c r="D33" s="153"/>
      <c r="E33" s="154"/>
      <c r="F33" s="154"/>
    </row>
    <row r="34" spans="1:6" s="35" customFormat="1" ht="15.75" thickBot="1" x14ac:dyDescent="0.3">
      <c r="A34" s="34">
        <v>5</v>
      </c>
      <c r="B34" s="153"/>
      <c r="C34" s="152"/>
      <c r="D34" s="153"/>
      <c r="E34" s="154"/>
      <c r="F34" s="154"/>
    </row>
    <row r="35" spans="1:6" s="66" customFormat="1" ht="16.5" thickBot="1" x14ac:dyDescent="0.3">
      <c r="A35" s="73"/>
      <c r="B35" s="32"/>
      <c r="C35" s="190"/>
      <c r="D35" s="33" t="s">
        <v>28</v>
      </c>
      <c r="E35" s="187">
        <f>SUM(E30:E34)</f>
        <v>0</v>
      </c>
      <c r="F35" s="186">
        <f>SUM(F30:F34)</f>
        <v>0</v>
      </c>
    </row>
    <row r="36" spans="1:6" ht="15.75" x14ac:dyDescent="0.25">
      <c r="B36" s="29" t="s">
        <v>121</v>
      </c>
      <c r="C36" s="30"/>
      <c r="D36" s="30"/>
      <c r="E36" s="30"/>
      <c r="F36" s="30"/>
    </row>
    <row r="37" spans="1:6" ht="30" x14ac:dyDescent="0.25">
      <c r="B37" s="107" t="s">
        <v>119</v>
      </c>
      <c r="C37" s="107" t="s">
        <v>108</v>
      </c>
      <c r="D37" s="101" t="s">
        <v>85</v>
      </c>
      <c r="E37" s="107" t="s">
        <v>102</v>
      </c>
      <c r="F37" s="101" t="s">
        <v>106</v>
      </c>
    </row>
    <row r="38" spans="1:6" s="35" customFormat="1" x14ac:dyDescent="0.25">
      <c r="A38" s="34">
        <v>1</v>
      </c>
      <c r="B38" s="153"/>
      <c r="C38" s="152"/>
      <c r="D38" s="153"/>
      <c r="E38" s="154"/>
      <c r="F38" s="154"/>
    </row>
    <row r="39" spans="1:6" s="35" customFormat="1" x14ac:dyDescent="0.25">
      <c r="A39" s="34">
        <v>2</v>
      </c>
      <c r="B39" s="153"/>
      <c r="C39" s="152"/>
      <c r="D39" s="153"/>
      <c r="E39" s="154"/>
      <c r="F39" s="154"/>
    </row>
    <row r="40" spans="1:6" s="35" customFormat="1" x14ac:dyDescent="0.25">
      <c r="A40" s="34">
        <v>3</v>
      </c>
      <c r="B40" s="153"/>
      <c r="C40" s="152"/>
      <c r="D40" s="153"/>
      <c r="E40" s="154"/>
      <c r="F40" s="154"/>
    </row>
    <row r="41" spans="1:6" s="35" customFormat="1" x14ac:dyDescent="0.25">
      <c r="A41" s="34">
        <v>4</v>
      </c>
      <c r="B41" s="153"/>
      <c r="C41" s="152"/>
      <c r="D41" s="153"/>
      <c r="E41" s="154"/>
      <c r="F41" s="154"/>
    </row>
    <row r="42" spans="1:6" s="35" customFormat="1" ht="15.75" thickBot="1" x14ac:dyDescent="0.3">
      <c r="A42" s="34">
        <v>5</v>
      </c>
      <c r="B42" s="153"/>
      <c r="C42" s="152"/>
      <c r="D42" s="153"/>
      <c r="E42" s="154"/>
      <c r="F42" s="154"/>
    </row>
    <row r="43" spans="1:6" s="66" customFormat="1" ht="16.5" thickBot="1" x14ac:dyDescent="0.3">
      <c r="A43" s="73"/>
      <c r="B43" s="32"/>
      <c r="C43" s="190"/>
      <c r="D43" s="33" t="s">
        <v>28</v>
      </c>
      <c r="E43" s="187">
        <f>SUM(E38:E42)</f>
        <v>0</v>
      </c>
      <c r="F43" s="186">
        <f>SUM(F38:F42)</f>
        <v>0</v>
      </c>
    </row>
    <row r="44" spans="1:6" ht="16.5" thickBot="1" x14ac:dyDescent="0.3">
      <c r="B44" s="13"/>
      <c r="C44" s="13"/>
      <c r="D44" s="33"/>
      <c r="E44" s="92"/>
      <c r="F44" s="93"/>
    </row>
    <row r="45" spans="1:6" ht="16.5" thickBot="1" x14ac:dyDescent="0.3">
      <c r="B45" s="47" t="s">
        <v>91</v>
      </c>
      <c r="C45" s="19"/>
      <c r="D45" s="19"/>
      <c r="E45" s="19"/>
      <c r="F45" s="49"/>
    </row>
    <row r="46" spans="1:6" ht="15.75" x14ac:dyDescent="0.25">
      <c r="B46" s="29" t="s">
        <v>123</v>
      </c>
      <c r="C46" s="30"/>
      <c r="D46" s="30"/>
      <c r="E46" s="30"/>
      <c r="F46" s="30"/>
    </row>
    <row r="47" spans="1:6" x14ac:dyDescent="0.25">
      <c r="B47" s="108" t="s">
        <v>125</v>
      </c>
      <c r="C47" s="108" t="s">
        <v>108</v>
      </c>
      <c r="D47" s="108" t="s">
        <v>109</v>
      </c>
      <c r="E47" s="108" t="s">
        <v>86</v>
      </c>
      <c r="F47" s="108" t="s">
        <v>87</v>
      </c>
    </row>
    <row r="48" spans="1:6" x14ac:dyDescent="0.25">
      <c r="A48" s="25">
        <v>1</v>
      </c>
      <c r="B48" s="153"/>
      <c r="C48" s="152"/>
      <c r="D48" s="153"/>
      <c r="E48" s="154"/>
      <c r="F48" s="153"/>
    </row>
    <row r="49" spans="1:6" x14ac:dyDescent="0.25">
      <c r="A49" s="25">
        <v>2</v>
      </c>
      <c r="B49" s="153"/>
      <c r="C49" s="152"/>
      <c r="D49" s="153"/>
      <c r="E49" s="154"/>
      <c r="F49" s="153"/>
    </row>
    <row r="50" spans="1:6" x14ac:dyDescent="0.25">
      <c r="A50" s="25">
        <v>3</v>
      </c>
      <c r="B50" s="153"/>
      <c r="C50" s="152"/>
      <c r="D50" s="153"/>
      <c r="E50" s="154"/>
      <c r="F50" s="153"/>
    </row>
    <row r="51" spans="1:6" x14ac:dyDescent="0.25">
      <c r="A51" s="25">
        <v>4</v>
      </c>
      <c r="B51" s="153"/>
      <c r="C51" s="152"/>
      <c r="D51" s="153"/>
      <c r="E51" s="154"/>
      <c r="F51" s="153"/>
    </row>
    <row r="52" spans="1:6" ht="15.75" thickBot="1" x14ac:dyDescent="0.3">
      <c r="A52" s="25">
        <v>5</v>
      </c>
      <c r="B52" s="153"/>
      <c r="C52" s="152"/>
      <c r="D52" s="153"/>
      <c r="E52" s="154"/>
      <c r="F52" s="153"/>
    </row>
    <row r="53" spans="1:6" s="66" customFormat="1" ht="16.5" thickBot="1" x14ac:dyDescent="0.3">
      <c r="A53" s="73"/>
      <c r="B53" s="32"/>
      <c r="C53" s="190"/>
      <c r="D53" s="33" t="s">
        <v>28</v>
      </c>
      <c r="E53" s="186">
        <f>SUM(E48:E52)</f>
        <v>0</v>
      </c>
      <c r="F53" s="32"/>
    </row>
    <row r="54" spans="1:6" ht="15.75" x14ac:dyDescent="0.25">
      <c r="B54" s="32" t="s">
        <v>124</v>
      </c>
      <c r="C54" s="13"/>
      <c r="D54" s="13"/>
      <c r="E54" s="31"/>
      <c r="F54" s="13"/>
    </row>
    <row r="55" spans="1:6" x14ac:dyDescent="0.25">
      <c r="B55" s="108" t="s">
        <v>125</v>
      </c>
      <c r="C55" s="108" t="s">
        <v>108</v>
      </c>
      <c r="D55" s="108" t="s">
        <v>109</v>
      </c>
      <c r="E55" s="108" t="s">
        <v>89</v>
      </c>
      <c r="F55" s="108" t="s">
        <v>87</v>
      </c>
    </row>
    <row r="56" spans="1:6" x14ac:dyDescent="0.25">
      <c r="A56" s="25">
        <v>1</v>
      </c>
      <c r="B56" s="153"/>
      <c r="C56" s="152"/>
      <c r="D56" s="153"/>
      <c r="E56" s="154"/>
      <c r="F56" s="153"/>
    </row>
    <row r="57" spans="1:6" x14ac:dyDescent="0.25">
      <c r="A57" s="25">
        <v>2</v>
      </c>
      <c r="B57" s="153"/>
      <c r="C57" s="152"/>
      <c r="D57" s="153"/>
      <c r="E57" s="154"/>
      <c r="F57" s="153"/>
    </row>
    <row r="58" spans="1:6" x14ac:dyDescent="0.25">
      <c r="A58" s="25">
        <v>3</v>
      </c>
      <c r="B58" s="153"/>
      <c r="C58" s="152"/>
      <c r="D58" s="153"/>
      <c r="E58" s="154"/>
      <c r="F58" s="153"/>
    </row>
    <row r="59" spans="1:6" x14ac:dyDescent="0.25">
      <c r="A59" s="25">
        <v>4</v>
      </c>
      <c r="B59" s="153"/>
      <c r="C59" s="152"/>
      <c r="D59" s="153"/>
      <c r="E59" s="154"/>
      <c r="F59" s="153"/>
    </row>
    <row r="60" spans="1:6" ht="15.75" thickBot="1" x14ac:dyDescent="0.3">
      <c r="A60" s="25">
        <v>5</v>
      </c>
      <c r="B60" s="153"/>
      <c r="C60" s="152"/>
      <c r="D60" s="153"/>
      <c r="E60" s="155"/>
      <c r="F60" s="153"/>
    </row>
    <row r="61" spans="1:6" s="66" customFormat="1" ht="16.5" thickBot="1" x14ac:dyDescent="0.3">
      <c r="A61" s="73"/>
      <c r="D61" s="33" t="s">
        <v>28</v>
      </c>
      <c r="E61" s="186">
        <f>SUM(E56:E60)</f>
        <v>0</v>
      </c>
    </row>
    <row r="62" spans="1:6" ht="15.75" x14ac:dyDescent="0.25">
      <c r="B62" s="32" t="s">
        <v>190</v>
      </c>
      <c r="C62" s="13"/>
      <c r="D62" s="13"/>
      <c r="E62" s="31"/>
      <c r="F62" s="13"/>
    </row>
    <row r="63" spans="1:6" x14ac:dyDescent="0.25">
      <c r="B63" s="108" t="s">
        <v>125</v>
      </c>
      <c r="C63" s="108" t="s">
        <v>108</v>
      </c>
      <c r="D63" s="108" t="s">
        <v>109</v>
      </c>
      <c r="E63" s="108" t="s">
        <v>89</v>
      </c>
      <c r="F63" s="108" t="s">
        <v>87</v>
      </c>
    </row>
    <row r="64" spans="1:6" x14ac:dyDescent="0.25">
      <c r="A64" s="25">
        <v>1</v>
      </c>
      <c r="B64" s="153"/>
      <c r="C64" s="152"/>
      <c r="D64" s="153"/>
      <c r="E64" s="154"/>
      <c r="F64" s="153"/>
    </row>
    <row r="65" spans="1:6" x14ac:dyDescent="0.25">
      <c r="A65" s="25">
        <v>2</v>
      </c>
      <c r="B65" s="153"/>
      <c r="C65" s="152"/>
      <c r="D65" s="153"/>
      <c r="E65" s="154"/>
      <c r="F65" s="153"/>
    </row>
    <row r="66" spans="1:6" x14ac:dyDescent="0.25">
      <c r="A66" s="25">
        <v>3</v>
      </c>
      <c r="B66" s="153"/>
      <c r="C66" s="152"/>
      <c r="D66" s="153"/>
      <c r="E66" s="154"/>
      <c r="F66" s="153"/>
    </row>
    <row r="67" spans="1:6" x14ac:dyDescent="0.25">
      <c r="A67" s="25">
        <v>4</v>
      </c>
      <c r="B67" s="153"/>
      <c r="C67" s="152"/>
      <c r="D67" s="153"/>
      <c r="E67" s="154"/>
      <c r="F67" s="153"/>
    </row>
    <row r="68" spans="1:6" ht="15.75" thickBot="1" x14ac:dyDescent="0.3">
      <c r="A68" s="25">
        <v>5</v>
      </c>
      <c r="B68" s="153"/>
      <c r="C68" s="152"/>
      <c r="D68" s="153"/>
      <c r="E68" s="155"/>
      <c r="F68" s="153"/>
    </row>
    <row r="69" spans="1:6" s="66" customFormat="1" ht="16.5" thickBot="1" x14ac:dyDescent="0.3">
      <c r="A69" s="73"/>
      <c r="D69" s="33" t="s">
        <v>28</v>
      </c>
      <c r="E69" s="186">
        <f>SUM(E64:E68)</f>
        <v>0</v>
      </c>
    </row>
    <row r="70" spans="1:6" ht="15.75" x14ac:dyDescent="0.25">
      <c r="B70" s="32" t="s">
        <v>151</v>
      </c>
      <c r="C70" s="13"/>
      <c r="D70" s="13"/>
      <c r="E70" s="31"/>
      <c r="F70" s="13"/>
    </row>
    <row r="71" spans="1:6" x14ac:dyDescent="0.25">
      <c r="B71" s="108" t="s">
        <v>125</v>
      </c>
      <c r="C71" s="108" t="s">
        <v>108</v>
      </c>
      <c r="D71" s="108" t="s">
        <v>109</v>
      </c>
      <c r="E71" s="108" t="s">
        <v>89</v>
      </c>
      <c r="F71" s="108" t="s">
        <v>87</v>
      </c>
    </row>
    <row r="72" spans="1:6" x14ac:dyDescent="0.25">
      <c r="A72" s="25">
        <v>1</v>
      </c>
      <c r="B72" s="153"/>
      <c r="C72" s="152"/>
      <c r="D72" s="153"/>
      <c r="E72" s="154"/>
      <c r="F72" s="153"/>
    </row>
    <row r="73" spans="1:6" x14ac:dyDescent="0.25">
      <c r="A73" s="25">
        <v>2</v>
      </c>
      <c r="B73" s="153"/>
      <c r="C73" s="152"/>
      <c r="D73" s="153"/>
      <c r="E73" s="154"/>
      <c r="F73" s="153"/>
    </row>
    <row r="74" spans="1:6" x14ac:dyDescent="0.25">
      <c r="A74" s="25">
        <v>3</v>
      </c>
      <c r="B74" s="153"/>
      <c r="C74" s="152"/>
      <c r="D74" s="153"/>
      <c r="E74" s="154"/>
      <c r="F74" s="153"/>
    </row>
    <row r="75" spans="1:6" x14ac:dyDescent="0.25">
      <c r="A75" s="25">
        <v>4</v>
      </c>
      <c r="B75" s="153"/>
      <c r="C75" s="152"/>
      <c r="D75" s="153"/>
      <c r="E75" s="154"/>
      <c r="F75" s="153"/>
    </row>
    <row r="76" spans="1:6" ht="15.75" thickBot="1" x14ac:dyDescent="0.3">
      <c r="A76" s="25">
        <v>5</v>
      </c>
      <c r="B76" s="153"/>
      <c r="C76" s="152"/>
      <c r="D76" s="153"/>
      <c r="E76" s="155"/>
      <c r="F76" s="153"/>
    </row>
    <row r="77" spans="1:6" s="66" customFormat="1" ht="16.5" thickBot="1" x14ac:dyDescent="0.3">
      <c r="A77" s="73"/>
      <c r="D77" s="33" t="s">
        <v>28</v>
      </c>
      <c r="E77" s="186">
        <f>SUM(E72:E76)</f>
        <v>0</v>
      </c>
    </row>
    <row r="79" spans="1:6" x14ac:dyDescent="0.25">
      <c r="B79" s="4" t="str">
        <f>'Page 1 - PFS Summary'!B67</f>
        <v>Rev. 5/19/20</v>
      </c>
    </row>
  </sheetData>
  <sheetProtection sheet="1" selectLockedCells="1"/>
  <mergeCells count="1">
    <mergeCell ref="B2:F2"/>
  </mergeCells>
  <printOptions horizontalCentered="1" verticalCentered="1"/>
  <pageMargins left="0" right="0" top="0" bottom="0.25" header="0.45" footer="0"/>
  <pageSetup scale="60" orientation="portrait" r:id="rId1"/>
  <headerFooter alignWithMargins="0">
    <oddFooter>&amp;R2 of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xdr:col>
                    <xdr:colOff>228600</xdr:colOff>
                    <xdr:row>9</xdr:row>
                    <xdr:rowOff>171450</xdr:rowOff>
                  </from>
                  <to>
                    <xdr:col>1</xdr:col>
                    <xdr:colOff>1695450</xdr:colOff>
                    <xdr:row>11</xdr:row>
                    <xdr:rowOff>47625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xdr:col>
                    <xdr:colOff>209550</xdr:colOff>
                    <xdr:row>17</xdr:row>
                    <xdr:rowOff>171450</xdr:rowOff>
                  </from>
                  <to>
                    <xdr:col>1</xdr:col>
                    <xdr:colOff>1676400</xdr:colOff>
                    <xdr:row>19</xdr:row>
                    <xdr:rowOff>47625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xdr:col>
                    <xdr:colOff>200025</xdr:colOff>
                    <xdr:row>25</xdr:row>
                    <xdr:rowOff>161925</xdr:rowOff>
                  </from>
                  <to>
                    <xdr:col>1</xdr:col>
                    <xdr:colOff>1666875</xdr:colOff>
                    <xdr:row>27</xdr:row>
                    <xdr:rowOff>38100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228600</xdr:colOff>
                    <xdr:row>33</xdr:row>
                    <xdr:rowOff>161925</xdr:rowOff>
                  </from>
                  <to>
                    <xdr:col>1</xdr:col>
                    <xdr:colOff>1695450</xdr:colOff>
                    <xdr:row>35</xdr:row>
                    <xdr:rowOff>38100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238125</xdr:colOff>
                    <xdr:row>41</xdr:row>
                    <xdr:rowOff>161925</xdr:rowOff>
                  </from>
                  <to>
                    <xdr:col>1</xdr:col>
                    <xdr:colOff>1704975</xdr:colOff>
                    <xdr:row>43</xdr:row>
                    <xdr:rowOff>38100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1</xdr:col>
                    <xdr:colOff>228600</xdr:colOff>
                    <xdr:row>51</xdr:row>
                    <xdr:rowOff>171450</xdr:rowOff>
                  </from>
                  <to>
                    <xdr:col>1</xdr:col>
                    <xdr:colOff>1695450</xdr:colOff>
                    <xdr:row>53</xdr:row>
                    <xdr:rowOff>47625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1</xdr:col>
                    <xdr:colOff>228600</xdr:colOff>
                    <xdr:row>59</xdr:row>
                    <xdr:rowOff>171450</xdr:rowOff>
                  </from>
                  <to>
                    <xdr:col>1</xdr:col>
                    <xdr:colOff>1695450</xdr:colOff>
                    <xdr:row>61</xdr:row>
                    <xdr:rowOff>47625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xdr:col>
                    <xdr:colOff>219075</xdr:colOff>
                    <xdr:row>67</xdr:row>
                    <xdr:rowOff>152400</xdr:rowOff>
                  </from>
                  <to>
                    <xdr:col>1</xdr:col>
                    <xdr:colOff>1685925</xdr:colOff>
                    <xdr:row>69</xdr:row>
                    <xdr:rowOff>28575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xdr:col>
                    <xdr:colOff>219075</xdr:colOff>
                    <xdr:row>75</xdr:row>
                    <xdr:rowOff>161925</xdr:rowOff>
                  </from>
                  <to>
                    <xdr:col>1</xdr:col>
                    <xdr:colOff>1685925</xdr:colOff>
                    <xdr:row>77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112"/>
  <sheetViews>
    <sheetView topLeftCell="A4" workbookViewId="0">
      <selection activeCell="B6" sqref="B6"/>
    </sheetView>
  </sheetViews>
  <sheetFormatPr defaultColWidth="9.140625" defaultRowHeight="15" x14ac:dyDescent="0.25"/>
  <cols>
    <col min="1" max="1" width="3.7109375" style="25" customWidth="1"/>
    <col min="2" max="3" width="28.7109375" style="37" customWidth="1"/>
    <col min="4" max="4" width="18.7109375" style="25" customWidth="1"/>
    <col min="5" max="5" width="10.7109375" style="25" customWidth="1"/>
    <col min="6" max="6" width="14.7109375" style="56" customWidth="1"/>
    <col min="7" max="7" width="14.7109375" style="9" customWidth="1"/>
    <col min="8" max="8" width="10.7109375" style="53" customWidth="1"/>
    <col min="9" max="9" width="2.7109375" style="9" customWidth="1"/>
    <col min="10" max="10" width="20.7109375" style="4" customWidth="1"/>
    <col min="11" max="14" width="14.7109375" style="9" customWidth="1"/>
    <col min="15" max="15" width="10.7109375" style="4" customWidth="1"/>
    <col min="16" max="16" width="2.7109375" style="9" customWidth="1"/>
    <col min="17" max="19" width="14.7109375" style="9" customWidth="1"/>
    <col min="20" max="20" width="14.7109375" style="52" customWidth="1"/>
    <col min="21" max="21" width="14.7109375" style="9" customWidth="1"/>
    <col min="22" max="16384" width="9.140625" style="4"/>
  </cols>
  <sheetData>
    <row r="2" spans="1:21" ht="19.5" thickBot="1" x14ac:dyDescent="0.35">
      <c r="B2" s="270" t="s">
        <v>147</v>
      </c>
      <c r="C2" s="270"/>
      <c r="D2" s="270"/>
      <c r="E2" s="270"/>
      <c r="F2" s="270"/>
      <c r="G2" s="270"/>
      <c r="H2" s="270"/>
      <c r="I2" s="96"/>
      <c r="J2" s="72"/>
      <c r="K2" s="72"/>
      <c r="L2" s="72"/>
      <c r="M2" s="72"/>
      <c r="N2" s="72"/>
      <c r="O2" s="72"/>
      <c r="P2" s="96"/>
      <c r="Q2" s="72"/>
      <c r="R2" s="72"/>
      <c r="S2" s="72"/>
      <c r="T2" s="72"/>
      <c r="U2" s="72"/>
    </row>
    <row r="3" spans="1:21" ht="16.5" thickBot="1" x14ac:dyDescent="0.3">
      <c r="B3" s="43" t="s">
        <v>127</v>
      </c>
      <c r="C3" s="44"/>
      <c r="D3" s="45"/>
      <c r="E3" s="45"/>
      <c r="F3" s="57"/>
      <c r="G3" s="58"/>
      <c r="H3" s="104"/>
      <c r="I3" s="99"/>
      <c r="J3" s="105"/>
      <c r="K3" s="57"/>
      <c r="L3" s="57"/>
      <c r="M3" s="57"/>
      <c r="N3" s="57"/>
      <c r="O3" s="50"/>
      <c r="P3" s="100"/>
      <c r="Q3" s="106"/>
      <c r="R3" s="57"/>
      <c r="S3" s="61"/>
      <c r="T3" s="51"/>
      <c r="U3" s="61"/>
    </row>
    <row r="4" spans="1:21" ht="15.75" x14ac:dyDescent="0.25">
      <c r="B4" s="41" t="s">
        <v>140</v>
      </c>
      <c r="C4" s="40"/>
      <c r="D4" s="42"/>
      <c r="E4" s="42"/>
      <c r="F4" s="59"/>
      <c r="G4" s="60"/>
      <c r="H4" s="54"/>
      <c r="I4" s="97"/>
      <c r="J4" s="94" t="s">
        <v>142</v>
      </c>
      <c r="P4" s="20"/>
      <c r="Q4" s="79" t="s">
        <v>173</v>
      </c>
    </row>
    <row r="5" spans="1:21" ht="30" x14ac:dyDescent="0.25">
      <c r="A5" s="55"/>
      <c r="B5" s="101" t="s">
        <v>132</v>
      </c>
      <c r="C5" s="101" t="s">
        <v>130</v>
      </c>
      <c r="D5" s="108" t="s">
        <v>131</v>
      </c>
      <c r="E5" s="101" t="s">
        <v>133</v>
      </c>
      <c r="F5" s="81" t="s">
        <v>135</v>
      </c>
      <c r="G5" s="81" t="s">
        <v>102</v>
      </c>
      <c r="H5" s="83" t="s">
        <v>136</v>
      </c>
      <c r="I5" s="76"/>
      <c r="J5" s="101" t="s">
        <v>134</v>
      </c>
      <c r="K5" s="81" t="s">
        <v>89</v>
      </c>
      <c r="L5" s="81" t="s">
        <v>144</v>
      </c>
      <c r="M5" s="81" t="s">
        <v>109</v>
      </c>
      <c r="N5" s="81" t="s">
        <v>143</v>
      </c>
      <c r="O5" s="184"/>
      <c r="P5" s="127"/>
      <c r="Q5" s="81" t="s">
        <v>170</v>
      </c>
      <c r="R5" s="81" t="s">
        <v>171</v>
      </c>
      <c r="S5" s="81" t="s">
        <v>138</v>
      </c>
      <c r="T5" s="82" t="s">
        <v>172</v>
      </c>
      <c r="U5" s="81" t="s">
        <v>137</v>
      </c>
    </row>
    <row r="6" spans="1:21" x14ac:dyDescent="0.25">
      <c r="A6" s="55">
        <v>1</v>
      </c>
      <c r="B6" s="152"/>
      <c r="C6" s="152"/>
      <c r="D6" s="177"/>
      <c r="E6" s="177"/>
      <c r="F6" s="178"/>
      <c r="G6" s="178"/>
      <c r="H6" s="179"/>
      <c r="I6" s="77"/>
      <c r="J6" s="177"/>
      <c r="K6" s="178"/>
      <c r="L6" s="102">
        <f>G6-K6</f>
        <v>0</v>
      </c>
      <c r="M6" s="178"/>
      <c r="N6" s="191"/>
      <c r="O6" s="185"/>
      <c r="P6" s="128"/>
      <c r="Q6" s="178"/>
      <c r="R6" s="178"/>
      <c r="S6" s="102">
        <f>Q6-R6</f>
        <v>0</v>
      </c>
      <c r="T6" s="181" t="e">
        <f>S6/(M6*12)</f>
        <v>#DIV/0!</v>
      </c>
      <c r="U6" s="102">
        <f>S6-(M6*12)</f>
        <v>0</v>
      </c>
    </row>
    <row r="7" spans="1:21" x14ac:dyDescent="0.25">
      <c r="A7" s="55">
        <v>2</v>
      </c>
      <c r="B7" s="152"/>
      <c r="C7" s="152"/>
      <c r="D7" s="177"/>
      <c r="E7" s="177"/>
      <c r="F7" s="178"/>
      <c r="G7" s="178"/>
      <c r="H7" s="179"/>
      <c r="I7" s="77"/>
      <c r="J7" s="177"/>
      <c r="K7" s="178"/>
      <c r="L7" s="102">
        <f t="shared" ref="L7:L15" si="0">G7-K7</f>
        <v>0</v>
      </c>
      <c r="M7" s="178"/>
      <c r="N7" s="191"/>
      <c r="O7" s="185"/>
      <c r="P7" s="128"/>
      <c r="Q7" s="178"/>
      <c r="R7" s="178"/>
      <c r="S7" s="102">
        <f t="shared" ref="S7:S15" si="1">Q7-R7</f>
        <v>0</v>
      </c>
      <c r="T7" s="181" t="e">
        <f t="shared" ref="T7:T15" si="2">S7/(M7*12)</f>
        <v>#DIV/0!</v>
      </c>
      <c r="U7" s="102">
        <f t="shared" ref="U7:U15" si="3">S7-(M7*12)</f>
        <v>0</v>
      </c>
    </row>
    <row r="8" spans="1:21" x14ac:dyDescent="0.25">
      <c r="A8" s="55">
        <v>3</v>
      </c>
      <c r="B8" s="152"/>
      <c r="C8" s="152"/>
      <c r="D8" s="177"/>
      <c r="E8" s="177"/>
      <c r="F8" s="178"/>
      <c r="G8" s="178"/>
      <c r="H8" s="179"/>
      <c r="I8" s="77"/>
      <c r="J8" s="177"/>
      <c r="K8" s="178"/>
      <c r="L8" s="102">
        <f t="shared" si="0"/>
        <v>0</v>
      </c>
      <c r="M8" s="178"/>
      <c r="N8" s="191"/>
      <c r="O8" s="185"/>
      <c r="P8" s="128"/>
      <c r="Q8" s="178"/>
      <c r="R8" s="178"/>
      <c r="S8" s="102">
        <f t="shared" si="1"/>
        <v>0</v>
      </c>
      <c r="T8" s="181" t="e">
        <f t="shared" si="2"/>
        <v>#DIV/0!</v>
      </c>
      <c r="U8" s="102">
        <f t="shared" si="3"/>
        <v>0</v>
      </c>
    </row>
    <row r="9" spans="1:21" x14ac:dyDescent="0.25">
      <c r="A9" s="55">
        <v>4</v>
      </c>
      <c r="B9" s="152"/>
      <c r="C9" s="152"/>
      <c r="D9" s="177"/>
      <c r="E9" s="177"/>
      <c r="F9" s="178"/>
      <c r="G9" s="178"/>
      <c r="H9" s="179"/>
      <c r="I9" s="77"/>
      <c r="J9" s="177"/>
      <c r="K9" s="178"/>
      <c r="L9" s="102">
        <f t="shared" si="0"/>
        <v>0</v>
      </c>
      <c r="M9" s="178"/>
      <c r="N9" s="191"/>
      <c r="O9" s="185"/>
      <c r="P9" s="128"/>
      <c r="Q9" s="178"/>
      <c r="R9" s="178"/>
      <c r="S9" s="102">
        <f t="shared" si="1"/>
        <v>0</v>
      </c>
      <c r="T9" s="181" t="e">
        <f t="shared" si="2"/>
        <v>#DIV/0!</v>
      </c>
      <c r="U9" s="102">
        <f t="shared" si="3"/>
        <v>0</v>
      </c>
    </row>
    <row r="10" spans="1:21" x14ac:dyDescent="0.25">
      <c r="A10" s="55">
        <v>5</v>
      </c>
      <c r="B10" s="152"/>
      <c r="C10" s="152"/>
      <c r="D10" s="177"/>
      <c r="E10" s="177"/>
      <c r="F10" s="178"/>
      <c r="G10" s="180"/>
      <c r="H10" s="179"/>
      <c r="I10" s="77"/>
      <c r="J10" s="177"/>
      <c r="K10" s="180"/>
      <c r="L10" s="102">
        <f t="shared" si="0"/>
        <v>0</v>
      </c>
      <c r="M10" s="178"/>
      <c r="N10" s="191"/>
      <c r="O10" s="185"/>
      <c r="P10" s="128"/>
      <c r="Q10" s="178"/>
      <c r="R10" s="178"/>
      <c r="S10" s="102">
        <f t="shared" si="1"/>
        <v>0</v>
      </c>
      <c r="T10" s="181" t="e">
        <f t="shared" ref="T10:T14" si="4">S10/(M10*12)</f>
        <v>#DIV/0!</v>
      </c>
      <c r="U10" s="102">
        <f t="shared" ref="U10:U14" si="5">S10-(M10*12)</f>
        <v>0</v>
      </c>
    </row>
    <row r="11" spans="1:21" x14ac:dyDescent="0.25">
      <c r="A11" s="55">
        <v>6</v>
      </c>
      <c r="B11" s="152"/>
      <c r="C11" s="152"/>
      <c r="D11" s="177"/>
      <c r="E11" s="177"/>
      <c r="F11" s="178"/>
      <c r="G11" s="180"/>
      <c r="H11" s="179"/>
      <c r="I11" s="77"/>
      <c r="J11" s="177"/>
      <c r="K11" s="180"/>
      <c r="L11" s="102">
        <f t="shared" si="0"/>
        <v>0</v>
      </c>
      <c r="M11" s="178"/>
      <c r="N11" s="191"/>
      <c r="O11" s="185"/>
      <c r="P11" s="128"/>
      <c r="Q11" s="178"/>
      <c r="R11" s="178"/>
      <c r="S11" s="102">
        <f t="shared" si="1"/>
        <v>0</v>
      </c>
      <c r="T11" s="181" t="e">
        <f t="shared" si="4"/>
        <v>#DIV/0!</v>
      </c>
      <c r="U11" s="102">
        <f t="shared" si="5"/>
        <v>0</v>
      </c>
    </row>
    <row r="12" spans="1:21" x14ac:dyDescent="0.25">
      <c r="A12" s="55">
        <v>7</v>
      </c>
      <c r="B12" s="152"/>
      <c r="C12" s="152"/>
      <c r="D12" s="177"/>
      <c r="E12" s="177"/>
      <c r="F12" s="178"/>
      <c r="G12" s="180"/>
      <c r="H12" s="179"/>
      <c r="I12" s="77"/>
      <c r="J12" s="177"/>
      <c r="K12" s="180"/>
      <c r="L12" s="102">
        <f t="shared" si="0"/>
        <v>0</v>
      </c>
      <c r="M12" s="178"/>
      <c r="N12" s="191"/>
      <c r="O12" s="185"/>
      <c r="P12" s="128"/>
      <c r="Q12" s="178"/>
      <c r="R12" s="178"/>
      <c r="S12" s="102">
        <f t="shared" si="1"/>
        <v>0</v>
      </c>
      <c r="T12" s="181" t="e">
        <f t="shared" si="4"/>
        <v>#DIV/0!</v>
      </c>
      <c r="U12" s="102">
        <f t="shared" si="5"/>
        <v>0</v>
      </c>
    </row>
    <row r="13" spans="1:21" x14ac:dyDescent="0.25">
      <c r="A13" s="55">
        <v>8</v>
      </c>
      <c r="B13" s="152"/>
      <c r="C13" s="152"/>
      <c r="D13" s="177"/>
      <c r="E13" s="177"/>
      <c r="F13" s="178"/>
      <c r="G13" s="180"/>
      <c r="H13" s="179"/>
      <c r="I13" s="77"/>
      <c r="J13" s="177"/>
      <c r="K13" s="180"/>
      <c r="L13" s="102">
        <f t="shared" si="0"/>
        <v>0</v>
      </c>
      <c r="M13" s="178"/>
      <c r="N13" s="191"/>
      <c r="O13" s="185"/>
      <c r="P13" s="128"/>
      <c r="Q13" s="178"/>
      <c r="R13" s="178"/>
      <c r="S13" s="102">
        <f t="shared" si="1"/>
        <v>0</v>
      </c>
      <c r="T13" s="181" t="e">
        <f t="shared" si="4"/>
        <v>#DIV/0!</v>
      </c>
      <c r="U13" s="102">
        <f t="shared" si="5"/>
        <v>0</v>
      </c>
    </row>
    <row r="14" spans="1:21" x14ac:dyDescent="0.25">
      <c r="A14" s="55">
        <v>9</v>
      </c>
      <c r="B14" s="152"/>
      <c r="C14" s="152"/>
      <c r="D14" s="177"/>
      <c r="E14" s="177"/>
      <c r="F14" s="178"/>
      <c r="G14" s="180"/>
      <c r="H14" s="179"/>
      <c r="I14" s="77"/>
      <c r="J14" s="177"/>
      <c r="K14" s="180"/>
      <c r="L14" s="102">
        <f t="shared" si="0"/>
        <v>0</v>
      </c>
      <c r="M14" s="178"/>
      <c r="N14" s="191"/>
      <c r="O14" s="185"/>
      <c r="P14" s="128"/>
      <c r="Q14" s="178"/>
      <c r="R14" s="178"/>
      <c r="S14" s="102">
        <f t="shared" si="1"/>
        <v>0</v>
      </c>
      <c r="T14" s="181" t="e">
        <f t="shared" si="4"/>
        <v>#DIV/0!</v>
      </c>
      <c r="U14" s="102">
        <f t="shared" si="5"/>
        <v>0</v>
      </c>
    </row>
    <row r="15" spans="1:21" ht="15.75" thickBot="1" x14ac:dyDescent="0.3">
      <c r="A15" s="55">
        <v>10</v>
      </c>
      <c r="B15" s="152"/>
      <c r="C15" s="152"/>
      <c r="D15" s="177"/>
      <c r="E15" s="177"/>
      <c r="F15" s="178"/>
      <c r="G15" s="180"/>
      <c r="H15" s="179"/>
      <c r="I15" s="77"/>
      <c r="J15" s="177"/>
      <c r="K15" s="180"/>
      <c r="L15" s="102">
        <f t="shared" si="0"/>
        <v>0</v>
      </c>
      <c r="M15" s="178"/>
      <c r="N15" s="191"/>
      <c r="O15" s="185"/>
      <c r="P15" s="128"/>
      <c r="Q15" s="178"/>
      <c r="R15" s="178"/>
      <c r="S15" s="102">
        <f t="shared" si="1"/>
        <v>0</v>
      </c>
      <c r="T15" s="181" t="e">
        <f t="shared" si="2"/>
        <v>#DIV/0!</v>
      </c>
      <c r="U15" s="102">
        <f t="shared" si="3"/>
        <v>0</v>
      </c>
    </row>
    <row r="16" spans="1:21" s="66" customFormat="1" ht="16.5" thickBot="1" x14ac:dyDescent="0.3">
      <c r="A16" s="63"/>
      <c r="B16" s="62"/>
      <c r="C16" s="62"/>
      <c r="D16" s="63"/>
      <c r="E16" s="63"/>
      <c r="F16" s="64" t="s">
        <v>28</v>
      </c>
      <c r="G16" s="71">
        <f>SUM(G6:G15)</f>
        <v>0</v>
      </c>
      <c r="I16" s="74"/>
      <c r="J16" s="64" t="s">
        <v>28</v>
      </c>
      <c r="K16" s="71">
        <f>SUM(K6:K15)</f>
        <v>0</v>
      </c>
      <c r="L16" s="74">
        <f>SUM(L6:L15)</f>
        <v>0</v>
      </c>
      <c r="M16" s="65">
        <f>SUM(M6:M15)</f>
        <v>0</v>
      </c>
      <c r="N16" s="65"/>
      <c r="O16" s="130"/>
      <c r="P16" s="74"/>
      <c r="Q16" s="65"/>
      <c r="R16" s="64" t="s">
        <v>28</v>
      </c>
      <c r="S16" s="65">
        <f>SUM(S6:S15)</f>
        <v>0</v>
      </c>
      <c r="T16" s="182" t="e">
        <f>S16/(M16*12)</f>
        <v>#DIV/0!</v>
      </c>
      <c r="U16" s="65">
        <f>SUM(U6:U15)</f>
        <v>0</v>
      </c>
    </row>
    <row r="17" spans="1:21" ht="15.75" x14ac:dyDescent="0.25">
      <c r="A17" s="55"/>
      <c r="B17" s="41" t="s">
        <v>187</v>
      </c>
      <c r="C17" s="67"/>
      <c r="D17" s="55"/>
      <c r="E17" s="55"/>
      <c r="F17" s="68"/>
      <c r="G17" s="68"/>
      <c r="H17" s="69"/>
      <c r="I17" s="68"/>
      <c r="J17" s="94" t="s">
        <v>142</v>
      </c>
      <c r="K17" s="68"/>
      <c r="L17" s="68"/>
      <c r="M17" s="68"/>
      <c r="N17" s="68"/>
      <c r="O17" s="55"/>
      <c r="P17" s="68"/>
      <c r="Q17" s="80" t="s">
        <v>173</v>
      </c>
      <c r="R17" s="68"/>
      <c r="S17" s="68"/>
      <c r="T17" s="70"/>
      <c r="U17" s="68"/>
    </row>
    <row r="18" spans="1:21" ht="30" x14ac:dyDescent="0.25">
      <c r="A18" s="55"/>
      <c r="B18" s="101" t="s">
        <v>184</v>
      </c>
      <c r="C18" s="101" t="s">
        <v>130</v>
      </c>
      <c r="D18" s="108" t="s">
        <v>131</v>
      </c>
      <c r="E18" s="101" t="s">
        <v>133</v>
      </c>
      <c r="F18" s="81" t="s">
        <v>135</v>
      </c>
      <c r="G18" s="81" t="s">
        <v>102</v>
      </c>
      <c r="H18" s="83" t="s">
        <v>136</v>
      </c>
      <c r="I18" s="76"/>
      <c r="J18" s="101" t="s">
        <v>134</v>
      </c>
      <c r="K18" s="81" t="s">
        <v>89</v>
      </c>
      <c r="L18" s="81" t="s">
        <v>144</v>
      </c>
      <c r="M18" s="81" t="s">
        <v>109</v>
      </c>
      <c r="N18" s="81" t="s">
        <v>143</v>
      </c>
      <c r="O18" s="84" t="s">
        <v>139</v>
      </c>
      <c r="P18" s="76"/>
      <c r="Q18" s="81" t="s">
        <v>170</v>
      </c>
      <c r="R18" s="81" t="s">
        <v>171</v>
      </c>
      <c r="S18" s="81" t="s">
        <v>138</v>
      </c>
      <c r="T18" s="82" t="s">
        <v>172</v>
      </c>
      <c r="U18" s="81" t="s">
        <v>137</v>
      </c>
    </row>
    <row r="19" spans="1:21" x14ac:dyDescent="0.25">
      <c r="A19" s="55">
        <v>1</v>
      </c>
      <c r="B19" s="152"/>
      <c r="C19" s="152"/>
      <c r="D19" s="177"/>
      <c r="E19" s="177"/>
      <c r="F19" s="178"/>
      <c r="G19" s="178"/>
      <c r="H19" s="179"/>
      <c r="I19" s="77"/>
      <c r="J19" s="177"/>
      <c r="K19" s="178"/>
      <c r="L19" s="102">
        <f>(G19-K19)*H19</f>
        <v>0</v>
      </c>
      <c r="M19" s="178"/>
      <c r="N19" s="191"/>
      <c r="O19" s="177"/>
      <c r="P19" s="77"/>
      <c r="Q19" s="178"/>
      <c r="R19" s="178"/>
      <c r="S19" s="102">
        <f t="shared" ref="S19:S28" si="6">Q19-R19</f>
        <v>0</v>
      </c>
      <c r="T19" s="181" t="e">
        <f>S19/(M19*12)</f>
        <v>#DIV/0!</v>
      </c>
      <c r="U19" s="102">
        <f>S19-(M19*12)</f>
        <v>0</v>
      </c>
    </row>
    <row r="20" spans="1:21" x14ac:dyDescent="0.25">
      <c r="A20" s="55">
        <v>2</v>
      </c>
      <c r="B20" s="152"/>
      <c r="C20" s="152"/>
      <c r="D20" s="177"/>
      <c r="E20" s="177"/>
      <c r="F20" s="178"/>
      <c r="G20" s="178"/>
      <c r="H20" s="179"/>
      <c r="I20" s="77"/>
      <c r="J20" s="177"/>
      <c r="K20" s="178"/>
      <c r="L20" s="102">
        <f t="shared" ref="L20:L28" si="7">(G20-K20)*H20</f>
        <v>0</v>
      </c>
      <c r="M20" s="178"/>
      <c r="N20" s="191"/>
      <c r="O20" s="177"/>
      <c r="P20" s="77"/>
      <c r="Q20" s="178"/>
      <c r="R20" s="178"/>
      <c r="S20" s="102">
        <f t="shared" si="6"/>
        <v>0</v>
      </c>
      <c r="T20" s="181" t="e">
        <f>S20/(M20*12)</f>
        <v>#DIV/0!</v>
      </c>
      <c r="U20" s="102">
        <f t="shared" ref="U20:U28" si="8">S20-(M20*12)</f>
        <v>0</v>
      </c>
    </row>
    <row r="21" spans="1:21" x14ac:dyDescent="0.25">
      <c r="A21" s="55">
        <v>3</v>
      </c>
      <c r="B21" s="152"/>
      <c r="C21" s="152"/>
      <c r="D21" s="177"/>
      <c r="E21" s="177"/>
      <c r="F21" s="178"/>
      <c r="G21" s="178"/>
      <c r="H21" s="179"/>
      <c r="I21" s="77"/>
      <c r="J21" s="177"/>
      <c r="K21" s="178"/>
      <c r="L21" s="102">
        <f t="shared" si="7"/>
        <v>0</v>
      </c>
      <c r="M21" s="178"/>
      <c r="N21" s="191"/>
      <c r="O21" s="177"/>
      <c r="P21" s="77"/>
      <c r="Q21" s="178"/>
      <c r="R21" s="178"/>
      <c r="S21" s="102">
        <f t="shared" si="6"/>
        <v>0</v>
      </c>
      <c r="T21" s="181" t="e">
        <f>S21/(M21*12)</f>
        <v>#DIV/0!</v>
      </c>
      <c r="U21" s="102">
        <f t="shared" si="8"/>
        <v>0</v>
      </c>
    </row>
    <row r="22" spans="1:21" x14ac:dyDescent="0.25">
      <c r="A22" s="55">
        <v>4</v>
      </c>
      <c r="B22" s="152"/>
      <c r="C22" s="152"/>
      <c r="D22" s="177"/>
      <c r="E22" s="177"/>
      <c r="F22" s="178"/>
      <c r="G22" s="178"/>
      <c r="H22" s="179"/>
      <c r="I22" s="77"/>
      <c r="J22" s="177"/>
      <c r="K22" s="178"/>
      <c r="L22" s="102">
        <f t="shared" si="7"/>
        <v>0</v>
      </c>
      <c r="M22" s="178"/>
      <c r="N22" s="191"/>
      <c r="O22" s="177"/>
      <c r="P22" s="77"/>
      <c r="Q22" s="178"/>
      <c r="R22" s="178"/>
      <c r="S22" s="102">
        <f t="shared" si="6"/>
        <v>0</v>
      </c>
      <c r="T22" s="181" t="e">
        <f>S22/(M22*12)</f>
        <v>#DIV/0!</v>
      </c>
      <c r="U22" s="102">
        <f t="shared" si="8"/>
        <v>0</v>
      </c>
    </row>
    <row r="23" spans="1:21" x14ac:dyDescent="0.25">
      <c r="A23" s="55">
        <v>5</v>
      </c>
      <c r="B23" s="152"/>
      <c r="C23" s="152"/>
      <c r="D23" s="177"/>
      <c r="E23" s="177"/>
      <c r="F23" s="178"/>
      <c r="G23" s="178"/>
      <c r="H23" s="179"/>
      <c r="I23" s="77"/>
      <c r="J23" s="177"/>
      <c r="K23" s="178"/>
      <c r="L23" s="102">
        <f t="shared" si="7"/>
        <v>0</v>
      </c>
      <c r="M23" s="178"/>
      <c r="N23" s="191"/>
      <c r="O23" s="177"/>
      <c r="P23" s="77"/>
      <c r="Q23" s="178"/>
      <c r="R23" s="178"/>
      <c r="S23" s="102">
        <f t="shared" si="6"/>
        <v>0</v>
      </c>
      <c r="T23" s="181" t="e">
        <f t="shared" ref="T23:T27" si="9">S23/(M23*12)</f>
        <v>#DIV/0!</v>
      </c>
      <c r="U23" s="102">
        <f t="shared" ref="U23:U27" si="10">S23-(M23*12)</f>
        <v>0</v>
      </c>
    </row>
    <row r="24" spans="1:21" x14ac:dyDescent="0.25">
      <c r="A24" s="55">
        <v>6</v>
      </c>
      <c r="B24" s="152"/>
      <c r="C24" s="152"/>
      <c r="D24" s="177"/>
      <c r="E24" s="177"/>
      <c r="F24" s="178"/>
      <c r="G24" s="178"/>
      <c r="H24" s="179"/>
      <c r="I24" s="77"/>
      <c r="J24" s="177"/>
      <c r="K24" s="178"/>
      <c r="L24" s="102">
        <f t="shared" si="7"/>
        <v>0</v>
      </c>
      <c r="M24" s="178"/>
      <c r="N24" s="191"/>
      <c r="O24" s="177"/>
      <c r="P24" s="77"/>
      <c r="Q24" s="178"/>
      <c r="R24" s="178"/>
      <c r="S24" s="102">
        <f t="shared" si="6"/>
        <v>0</v>
      </c>
      <c r="T24" s="181" t="e">
        <f t="shared" si="9"/>
        <v>#DIV/0!</v>
      </c>
      <c r="U24" s="102">
        <f t="shared" si="10"/>
        <v>0</v>
      </c>
    </row>
    <row r="25" spans="1:21" x14ac:dyDescent="0.25">
      <c r="A25" s="55">
        <v>7</v>
      </c>
      <c r="B25" s="152"/>
      <c r="C25" s="152"/>
      <c r="D25" s="177"/>
      <c r="E25" s="177"/>
      <c r="F25" s="178"/>
      <c r="G25" s="178"/>
      <c r="H25" s="179"/>
      <c r="I25" s="77"/>
      <c r="J25" s="177"/>
      <c r="K25" s="178"/>
      <c r="L25" s="102">
        <f t="shared" si="7"/>
        <v>0</v>
      </c>
      <c r="M25" s="178"/>
      <c r="N25" s="191"/>
      <c r="O25" s="177"/>
      <c r="P25" s="77"/>
      <c r="Q25" s="178"/>
      <c r="R25" s="178"/>
      <c r="S25" s="102">
        <f t="shared" si="6"/>
        <v>0</v>
      </c>
      <c r="T25" s="181" t="e">
        <f t="shared" si="9"/>
        <v>#DIV/0!</v>
      </c>
      <c r="U25" s="102">
        <f t="shared" si="10"/>
        <v>0</v>
      </c>
    </row>
    <row r="26" spans="1:21" x14ac:dyDescent="0.25">
      <c r="A26" s="55">
        <v>8</v>
      </c>
      <c r="B26" s="152"/>
      <c r="C26" s="152"/>
      <c r="D26" s="177"/>
      <c r="E26" s="177"/>
      <c r="F26" s="178"/>
      <c r="G26" s="178"/>
      <c r="H26" s="179"/>
      <c r="I26" s="77"/>
      <c r="J26" s="177"/>
      <c r="K26" s="178"/>
      <c r="L26" s="102">
        <f t="shared" si="7"/>
        <v>0</v>
      </c>
      <c r="M26" s="178"/>
      <c r="N26" s="191"/>
      <c r="O26" s="177"/>
      <c r="P26" s="77"/>
      <c r="Q26" s="178"/>
      <c r="R26" s="178"/>
      <c r="S26" s="102">
        <f t="shared" si="6"/>
        <v>0</v>
      </c>
      <c r="T26" s="181" t="e">
        <f t="shared" si="9"/>
        <v>#DIV/0!</v>
      </c>
      <c r="U26" s="102">
        <f t="shared" si="10"/>
        <v>0</v>
      </c>
    </row>
    <row r="27" spans="1:21" x14ac:dyDescent="0.25">
      <c r="A27" s="55">
        <v>9</v>
      </c>
      <c r="B27" s="152"/>
      <c r="C27" s="152"/>
      <c r="D27" s="177"/>
      <c r="E27" s="177"/>
      <c r="F27" s="178"/>
      <c r="G27" s="178"/>
      <c r="H27" s="179"/>
      <c r="I27" s="77"/>
      <c r="J27" s="177"/>
      <c r="K27" s="178"/>
      <c r="L27" s="102">
        <f t="shared" si="7"/>
        <v>0</v>
      </c>
      <c r="M27" s="178"/>
      <c r="N27" s="191"/>
      <c r="O27" s="177"/>
      <c r="P27" s="77"/>
      <c r="Q27" s="178"/>
      <c r="R27" s="178"/>
      <c r="S27" s="102">
        <f t="shared" si="6"/>
        <v>0</v>
      </c>
      <c r="T27" s="181" t="e">
        <f t="shared" si="9"/>
        <v>#DIV/0!</v>
      </c>
      <c r="U27" s="102">
        <f t="shared" si="10"/>
        <v>0</v>
      </c>
    </row>
    <row r="28" spans="1:21" ht="15.75" thickBot="1" x14ac:dyDescent="0.3">
      <c r="A28" s="55">
        <v>10</v>
      </c>
      <c r="B28" s="152"/>
      <c r="C28" s="152"/>
      <c r="D28" s="177"/>
      <c r="E28" s="177"/>
      <c r="F28" s="178"/>
      <c r="G28" s="178"/>
      <c r="H28" s="179"/>
      <c r="I28" s="77"/>
      <c r="J28" s="177"/>
      <c r="K28" s="178"/>
      <c r="L28" s="103">
        <f t="shared" si="7"/>
        <v>0</v>
      </c>
      <c r="M28" s="178"/>
      <c r="N28" s="191"/>
      <c r="O28" s="177"/>
      <c r="P28" s="77"/>
      <c r="Q28" s="178"/>
      <c r="R28" s="178"/>
      <c r="S28" s="102">
        <f t="shared" si="6"/>
        <v>0</v>
      </c>
      <c r="T28" s="181" t="e">
        <f>S28/(M28*12)</f>
        <v>#DIV/0!</v>
      </c>
      <c r="U28" s="102">
        <f t="shared" si="8"/>
        <v>0</v>
      </c>
    </row>
    <row r="29" spans="1:21" s="66" customFormat="1" ht="16.5" thickBot="1" x14ac:dyDescent="0.3">
      <c r="A29" s="63"/>
      <c r="B29" s="62"/>
      <c r="C29" s="62"/>
      <c r="D29" s="63"/>
      <c r="E29" s="63"/>
      <c r="F29" s="64" t="s">
        <v>28</v>
      </c>
      <c r="G29" s="74">
        <f>SUM(G19:G28)</f>
        <v>0</v>
      </c>
      <c r="I29" s="74"/>
      <c r="J29" s="64" t="s">
        <v>28</v>
      </c>
      <c r="K29" s="74">
        <f>SUM(K19:K28)</f>
        <v>0</v>
      </c>
      <c r="L29" s="71">
        <f>SUM(L19:L28)</f>
        <v>0</v>
      </c>
      <c r="M29" s="65">
        <f>SUM(M19:M28)</f>
        <v>0</v>
      </c>
      <c r="N29" s="65"/>
      <c r="O29" s="63"/>
      <c r="P29" s="65"/>
      <c r="Q29" s="65"/>
      <c r="R29" s="64" t="s">
        <v>28</v>
      </c>
      <c r="S29" s="65">
        <f>SUM(S19:S28)</f>
        <v>0</v>
      </c>
      <c r="T29" s="182" t="e">
        <f>S29/M29</f>
        <v>#DIV/0!</v>
      </c>
      <c r="U29" s="65">
        <f>SUM(U19:U28)</f>
        <v>0</v>
      </c>
    </row>
    <row r="30" spans="1:21" ht="15.75" x14ac:dyDescent="0.25">
      <c r="A30" s="55"/>
      <c r="B30" s="41" t="s">
        <v>185</v>
      </c>
      <c r="C30" s="67"/>
      <c r="D30" s="55"/>
      <c r="E30" s="55"/>
      <c r="F30" s="68"/>
      <c r="G30" s="68"/>
      <c r="H30" s="87"/>
      <c r="I30" s="75"/>
      <c r="J30" s="94" t="s">
        <v>142</v>
      </c>
      <c r="K30" s="68"/>
      <c r="L30" s="68"/>
      <c r="M30" s="68"/>
      <c r="N30" s="68"/>
      <c r="O30" s="88"/>
      <c r="P30" s="68"/>
      <c r="Q30" s="85"/>
      <c r="R30" s="75"/>
      <c r="S30" s="75"/>
      <c r="T30" s="86"/>
      <c r="U30" s="75"/>
    </row>
    <row r="31" spans="1:21" ht="30" x14ac:dyDescent="0.25">
      <c r="A31" s="55"/>
      <c r="B31" s="101" t="s">
        <v>168</v>
      </c>
      <c r="C31" s="101" t="s">
        <v>130</v>
      </c>
      <c r="D31" s="108" t="s">
        <v>169</v>
      </c>
      <c r="E31" s="101" t="s">
        <v>141</v>
      </c>
      <c r="F31" s="81" t="s">
        <v>135</v>
      </c>
      <c r="G31" s="81" t="s">
        <v>102</v>
      </c>
      <c r="H31" s="83" t="s">
        <v>136</v>
      </c>
      <c r="I31" s="78"/>
      <c r="J31" s="101" t="s">
        <v>134</v>
      </c>
      <c r="K31" s="81" t="s">
        <v>89</v>
      </c>
      <c r="L31" s="81" t="s">
        <v>144</v>
      </c>
      <c r="M31" s="81" t="s">
        <v>109</v>
      </c>
      <c r="N31" s="81" t="s">
        <v>143</v>
      </c>
      <c r="O31" s="84" t="s">
        <v>139</v>
      </c>
      <c r="P31" s="78"/>
      <c r="Q31" s="89" t="s">
        <v>145</v>
      </c>
      <c r="R31" s="90"/>
      <c r="S31" s="90"/>
      <c r="T31" s="91"/>
      <c r="U31" s="90"/>
    </row>
    <row r="32" spans="1:21" x14ac:dyDescent="0.25">
      <c r="A32" s="55">
        <v>1</v>
      </c>
      <c r="B32" s="152"/>
      <c r="C32" s="152"/>
      <c r="D32" s="177"/>
      <c r="E32" s="177"/>
      <c r="F32" s="178"/>
      <c r="G32" s="178"/>
      <c r="H32" s="179"/>
      <c r="I32" s="75"/>
      <c r="J32" s="177"/>
      <c r="K32" s="178"/>
      <c r="L32" s="102">
        <f>(G32-K32)*H32</f>
        <v>0</v>
      </c>
      <c r="M32" s="178"/>
      <c r="N32" s="191"/>
      <c r="O32" s="177"/>
      <c r="P32" s="75"/>
      <c r="Q32" s="269"/>
      <c r="R32" s="269"/>
      <c r="S32" s="269"/>
      <c r="T32" s="269"/>
      <c r="U32" s="269"/>
    </row>
    <row r="33" spans="1:21" x14ac:dyDescent="0.25">
      <c r="A33" s="55">
        <v>2</v>
      </c>
      <c r="B33" s="152"/>
      <c r="C33" s="152"/>
      <c r="D33" s="177"/>
      <c r="E33" s="177"/>
      <c r="F33" s="178"/>
      <c r="G33" s="178"/>
      <c r="H33" s="179"/>
      <c r="I33" s="68"/>
      <c r="J33" s="177"/>
      <c r="K33" s="178"/>
      <c r="L33" s="102">
        <f t="shared" ref="L33:L41" si="11">(G33-K33)*H33</f>
        <v>0</v>
      </c>
      <c r="M33" s="178"/>
      <c r="N33" s="191"/>
      <c r="O33" s="177"/>
      <c r="P33" s="68"/>
      <c r="Q33" s="269"/>
      <c r="R33" s="269"/>
      <c r="S33" s="269"/>
      <c r="T33" s="269"/>
      <c r="U33" s="269"/>
    </row>
    <row r="34" spans="1:21" x14ac:dyDescent="0.25">
      <c r="A34" s="55">
        <v>3</v>
      </c>
      <c r="B34" s="152"/>
      <c r="C34" s="152"/>
      <c r="D34" s="177"/>
      <c r="E34" s="177"/>
      <c r="F34" s="178"/>
      <c r="G34" s="178"/>
      <c r="H34" s="179"/>
      <c r="I34" s="68"/>
      <c r="J34" s="177"/>
      <c r="K34" s="178"/>
      <c r="L34" s="102">
        <f t="shared" si="11"/>
        <v>0</v>
      </c>
      <c r="M34" s="178"/>
      <c r="N34" s="191"/>
      <c r="O34" s="177"/>
      <c r="P34" s="68"/>
      <c r="Q34" s="269"/>
      <c r="R34" s="269"/>
      <c r="S34" s="269"/>
      <c r="T34" s="269"/>
      <c r="U34" s="269"/>
    </row>
    <row r="35" spans="1:21" x14ac:dyDescent="0.25">
      <c r="A35" s="55">
        <v>4</v>
      </c>
      <c r="B35" s="152"/>
      <c r="C35" s="152"/>
      <c r="D35" s="177"/>
      <c r="E35" s="177"/>
      <c r="F35" s="178"/>
      <c r="G35" s="178"/>
      <c r="H35" s="179"/>
      <c r="I35" s="68"/>
      <c r="J35" s="177"/>
      <c r="K35" s="178"/>
      <c r="L35" s="102">
        <f t="shared" si="11"/>
        <v>0</v>
      </c>
      <c r="M35" s="178"/>
      <c r="N35" s="191"/>
      <c r="O35" s="177"/>
      <c r="P35" s="68"/>
      <c r="Q35" s="266"/>
      <c r="R35" s="267"/>
      <c r="S35" s="267"/>
      <c r="T35" s="267"/>
      <c r="U35" s="268"/>
    </row>
    <row r="36" spans="1:21" x14ac:dyDescent="0.25">
      <c r="A36" s="55">
        <v>5</v>
      </c>
      <c r="B36" s="152"/>
      <c r="C36" s="152"/>
      <c r="D36" s="177"/>
      <c r="E36" s="177"/>
      <c r="F36" s="178"/>
      <c r="G36" s="178"/>
      <c r="H36" s="179"/>
      <c r="I36" s="68"/>
      <c r="J36" s="177"/>
      <c r="K36" s="178"/>
      <c r="L36" s="102">
        <f t="shared" si="11"/>
        <v>0</v>
      </c>
      <c r="M36" s="178"/>
      <c r="N36" s="191"/>
      <c r="O36" s="177"/>
      <c r="P36" s="68"/>
      <c r="Q36" s="266"/>
      <c r="R36" s="267"/>
      <c r="S36" s="267"/>
      <c r="T36" s="267"/>
      <c r="U36" s="268"/>
    </row>
    <row r="37" spans="1:21" x14ac:dyDescent="0.25">
      <c r="A37" s="55">
        <v>6</v>
      </c>
      <c r="B37" s="152"/>
      <c r="C37" s="152"/>
      <c r="D37" s="177"/>
      <c r="E37" s="177"/>
      <c r="F37" s="178"/>
      <c r="G37" s="178"/>
      <c r="H37" s="179"/>
      <c r="I37" s="68"/>
      <c r="J37" s="177"/>
      <c r="K37" s="178"/>
      <c r="L37" s="102">
        <f t="shared" si="11"/>
        <v>0</v>
      </c>
      <c r="M37" s="178"/>
      <c r="N37" s="191"/>
      <c r="O37" s="177"/>
      <c r="P37" s="68"/>
      <c r="Q37" s="266"/>
      <c r="R37" s="267"/>
      <c r="S37" s="267"/>
      <c r="T37" s="267"/>
      <c r="U37" s="268"/>
    </row>
    <row r="38" spans="1:21" x14ac:dyDescent="0.25">
      <c r="A38" s="55">
        <v>7</v>
      </c>
      <c r="B38" s="152"/>
      <c r="C38" s="152"/>
      <c r="D38" s="177"/>
      <c r="E38" s="177"/>
      <c r="F38" s="178"/>
      <c r="G38" s="178"/>
      <c r="H38" s="179"/>
      <c r="I38" s="68"/>
      <c r="J38" s="177"/>
      <c r="K38" s="178"/>
      <c r="L38" s="102">
        <f t="shared" si="11"/>
        <v>0</v>
      </c>
      <c r="M38" s="178"/>
      <c r="N38" s="191"/>
      <c r="O38" s="177"/>
      <c r="P38" s="68"/>
      <c r="Q38" s="266"/>
      <c r="R38" s="267"/>
      <c r="S38" s="267"/>
      <c r="T38" s="267"/>
      <c r="U38" s="268"/>
    </row>
    <row r="39" spans="1:21" x14ac:dyDescent="0.25">
      <c r="A39" s="55">
        <v>8</v>
      </c>
      <c r="B39" s="152"/>
      <c r="C39" s="152"/>
      <c r="D39" s="177"/>
      <c r="E39" s="177"/>
      <c r="F39" s="178"/>
      <c r="G39" s="178"/>
      <c r="H39" s="179"/>
      <c r="I39" s="68"/>
      <c r="J39" s="177"/>
      <c r="K39" s="178"/>
      <c r="L39" s="102">
        <f t="shared" si="11"/>
        <v>0</v>
      </c>
      <c r="M39" s="178"/>
      <c r="N39" s="191"/>
      <c r="O39" s="177"/>
      <c r="P39" s="68"/>
      <c r="Q39" s="266"/>
      <c r="R39" s="267"/>
      <c r="S39" s="267"/>
      <c r="T39" s="267"/>
      <c r="U39" s="268"/>
    </row>
    <row r="40" spans="1:21" x14ac:dyDescent="0.25">
      <c r="A40" s="55">
        <v>9</v>
      </c>
      <c r="B40" s="152"/>
      <c r="C40" s="152"/>
      <c r="D40" s="177"/>
      <c r="E40" s="177"/>
      <c r="F40" s="178"/>
      <c r="G40" s="178"/>
      <c r="H40" s="179"/>
      <c r="I40" s="68"/>
      <c r="J40" s="177"/>
      <c r="K40" s="178"/>
      <c r="L40" s="102">
        <f t="shared" si="11"/>
        <v>0</v>
      </c>
      <c r="M40" s="178"/>
      <c r="N40" s="191"/>
      <c r="O40" s="177"/>
      <c r="P40" s="68"/>
      <c r="Q40" s="266"/>
      <c r="R40" s="267"/>
      <c r="S40" s="267"/>
      <c r="T40" s="267"/>
      <c r="U40" s="268"/>
    </row>
    <row r="41" spans="1:21" ht="15.75" thickBot="1" x14ac:dyDescent="0.3">
      <c r="A41" s="55">
        <v>10</v>
      </c>
      <c r="B41" s="152"/>
      <c r="C41" s="152"/>
      <c r="D41" s="177"/>
      <c r="E41" s="177"/>
      <c r="F41" s="178"/>
      <c r="G41" s="178"/>
      <c r="H41" s="179"/>
      <c r="I41" s="68"/>
      <c r="J41" s="177"/>
      <c r="K41" s="178"/>
      <c r="L41" s="103">
        <f t="shared" si="11"/>
        <v>0</v>
      </c>
      <c r="M41" s="178"/>
      <c r="N41" s="191"/>
      <c r="O41" s="177"/>
      <c r="P41" s="68"/>
      <c r="Q41" s="269"/>
      <c r="R41" s="269"/>
      <c r="S41" s="269"/>
      <c r="T41" s="269"/>
      <c r="U41" s="269"/>
    </row>
    <row r="42" spans="1:21" s="66" customFormat="1" ht="16.5" thickBot="1" x14ac:dyDescent="0.3">
      <c r="A42" s="63"/>
      <c r="B42" s="62"/>
      <c r="C42" s="62"/>
      <c r="D42" s="63"/>
      <c r="E42" s="63"/>
      <c r="F42" s="64" t="s">
        <v>28</v>
      </c>
      <c r="G42" s="65">
        <f>SUM(G32:G41)</f>
        <v>0</v>
      </c>
      <c r="H42" s="188"/>
      <c r="I42" s="65"/>
      <c r="J42" s="64" t="s">
        <v>28</v>
      </c>
      <c r="K42" s="74">
        <f>SUM(K32:K41)</f>
        <v>0</v>
      </c>
      <c r="L42" s="71">
        <f>SUM(L32:L41)</f>
        <v>0</v>
      </c>
      <c r="M42" s="65">
        <f>SUM(M32:M41)</f>
        <v>0</v>
      </c>
      <c r="P42" s="65"/>
      <c r="Q42" s="71">
        <f>SUMIFS(K:K,O:O,"Y")</f>
        <v>0</v>
      </c>
      <c r="R42" s="126" t="s">
        <v>164</v>
      </c>
      <c r="S42" s="74"/>
      <c r="T42" s="189"/>
      <c r="U42" s="74"/>
    </row>
    <row r="43" spans="1:21" x14ac:dyDescent="0.25">
      <c r="A43" s="55"/>
      <c r="B43" s="67"/>
      <c r="C43" s="67"/>
      <c r="D43" s="55"/>
      <c r="E43" s="55"/>
      <c r="F43" s="68"/>
      <c r="G43" s="68"/>
      <c r="H43" s="69"/>
      <c r="I43" s="68"/>
      <c r="K43" s="4"/>
      <c r="L43" s="68"/>
      <c r="M43" s="68"/>
      <c r="N43" s="68"/>
      <c r="O43" s="55"/>
      <c r="P43" s="68"/>
      <c r="Q43" s="4"/>
      <c r="R43" s="4"/>
      <c r="S43" s="68"/>
      <c r="T43" s="70"/>
      <c r="U43" s="68"/>
    </row>
    <row r="44" spans="1:21" x14ac:dyDescent="0.25">
      <c r="A44" s="55"/>
      <c r="B44" s="137" t="str">
        <f>'Page 1 - PFS Summary'!B67</f>
        <v>Rev. 5/19/20</v>
      </c>
      <c r="C44" s="67"/>
      <c r="D44" s="55"/>
      <c r="E44" s="55"/>
      <c r="F44" s="68"/>
      <c r="G44" s="68"/>
      <c r="H44" s="69"/>
      <c r="I44" s="68"/>
      <c r="J44" s="55"/>
      <c r="K44" s="68"/>
      <c r="L44" s="68"/>
      <c r="M44" s="68"/>
      <c r="N44" s="68"/>
      <c r="O44" s="55"/>
      <c r="P44" s="68"/>
      <c r="Q44" s="68"/>
      <c r="R44" s="68"/>
      <c r="S44" s="68"/>
      <c r="T44" s="70"/>
      <c r="U44" s="68"/>
    </row>
    <row r="45" spans="1:21" x14ac:dyDescent="0.25">
      <c r="A45" s="55"/>
      <c r="B45" s="67"/>
      <c r="C45" s="67"/>
      <c r="D45" s="55"/>
      <c r="E45" s="55"/>
      <c r="F45" s="68"/>
      <c r="G45" s="68"/>
      <c r="H45" s="69"/>
      <c r="I45" s="68"/>
      <c r="J45" s="55"/>
      <c r="K45" s="68"/>
      <c r="L45" s="68"/>
      <c r="M45" s="68"/>
      <c r="N45" s="68"/>
      <c r="O45" s="55"/>
      <c r="P45" s="68"/>
      <c r="Q45" s="68"/>
      <c r="R45" s="68"/>
      <c r="S45" s="68"/>
      <c r="T45" s="70"/>
      <c r="U45" s="68"/>
    </row>
    <row r="46" spans="1:21" x14ac:dyDescent="0.25">
      <c r="A46" s="55"/>
      <c r="B46" s="67"/>
      <c r="C46" s="67"/>
      <c r="D46" s="55"/>
      <c r="E46" s="55"/>
      <c r="F46" s="68"/>
      <c r="G46" s="68"/>
      <c r="H46" s="69"/>
      <c r="I46" s="68"/>
      <c r="J46" s="55"/>
      <c r="K46" s="68"/>
      <c r="L46" s="68"/>
      <c r="M46" s="68"/>
      <c r="N46" s="68"/>
      <c r="O46" s="55"/>
      <c r="P46" s="68"/>
      <c r="Q46" s="68"/>
      <c r="R46" s="68"/>
      <c r="S46" s="68"/>
      <c r="T46" s="70"/>
      <c r="U46" s="68"/>
    </row>
    <row r="47" spans="1:21" x14ac:dyDescent="0.25">
      <c r="A47" s="55"/>
      <c r="B47" s="195" t="s">
        <v>196</v>
      </c>
      <c r="C47" s="67"/>
      <c r="D47" s="55"/>
      <c r="E47" s="55"/>
      <c r="F47" s="68"/>
      <c r="G47" s="68"/>
      <c r="H47" s="69"/>
      <c r="I47" s="68"/>
      <c r="J47" s="55"/>
      <c r="K47" s="68"/>
      <c r="L47" s="68"/>
      <c r="M47" s="68"/>
      <c r="N47" s="68"/>
      <c r="O47" s="55"/>
      <c r="P47" s="68"/>
      <c r="Q47" s="68"/>
      <c r="R47" s="68"/>
      <c r="S47" s="68"/>
      <c r="T47" s="70"/>
      <c r="U47" s="68"/>
    </row>
    <row r="48" spans="1:21" x14ac:dyDescent="0.25">
      <c r="A48" s="55"/>
      <c r="B48" s="196" t="s">
        <v>194</v>
      </c>
      <c r="C48" s="67"/>
      <c r="D48" s="55"/>
      <c r="E48" s="55"/>
      <c r="F48" s="68"/>
      <c r="G48" s="68"/>
      <c r="H48" s="69"/>
      <c r="I48" s="68"/>
      <c r="J48" s="55"/>
      <c r="K48" s="68"/>
      <c r="L48" s="68"/>
      <c r="M48" s="68"/>
      <c r="N48" s="68"/>
      <c r="O48" s="55"/>
      <c r="P48" s="68"/>
      <c r="Q48" s="68"/>
      <c r="R48" s="68"/>
      <c r="S48" s="68"/>
      <c r="T48" s="70"/>
      <c r="U48" s="68"/>
    </row>
    <row r="49" spans="1:21" x14ac:dyDescent="0.25">
      <c r="A49" s="55"/>
      <c r="B49" s="196" t="s">
        <v>198</v>
      </c>
      <c r="C49" s="67"/>
      <c r="D49" s="55"/>
      <c r="E49" s="55"/>
      <c r="F49" s="68"/>
      <c r="G49" s="68"/>
      <c r="H49" s="69"/>
      <c r="I49" s="68"/>
      <c r="J49" s="55"/>
      <c r="K49" s="68"/>
      <c r="L49" s="68"/>
      <c r="M49" s="68"/>
      <c r="N49" s="68"/>
      <c r="O49" s="55"/>
      <c r="P49" s="68"/>
      <c r="Q49" s="68"/>
      <c r="R49" s="68"/>
      <c r="S49" s="68"/>
      <c r="T49" s="70"/>
      <c r="U49" s="68"/>
    </row>
    <row r="50" spans="1:21" x14ac:dyDescent="0.25">
      <c r="A50" s="55"/>
      <c r="B50" s="196" t="s">
        <v>197</v>
      </c>
      <c r="C50" s="67"/>
      <c r="D50" s="55"/>
      <c r="E50" s="55"/>
      <c r="F50" s="68"/>
      <c r="G50" s="68"/>
      <c r="H50" s="69"/>
      <c r="I50" s="68"/>
      <c r="J50" s="55"/>
      <c r="K50" s="68"/>
      <c r="L50" s="68"/>
      <c r="M50" s="68"/>
      <c r="N50" s="68"/>
      <c r="O50" s="55"/>
      <c r="P50" s="68"/>
      <c r="Q50" s="68"/>
      <c r="R50" s="68"/>
      <c r="S50" s="68"/>
      <c r="T50" s="70"/>
      <c r="U50" s="68"/>
    </row>
    <row r="51" spans="1:21" x14ac:dyDescent="0.25">
      <c r="A51" s="55"/>
      <c r="B51" s="196" t="s">
        <v>199</v>
      </c>
      <c r="C51" s="67"/>
      <c r="D51" s="55"/>
      <c r="E51" s="55"/>
      <c r="F51" s="68"/>
      <c r="G51" s="68"/>
      <c r="H51" s="69"/>
      <c r="I51" s="68"/>
      <c r="J51" s="55"/>
      <c r="K51" s="68"/>
      <c r="L51" s="68"/>
      <c r="M51" s="68"/>
      <c r="N51" s="68"/>
      <c r="O51" s="55"/>
      <c r="P51" s="68"/>
      <c r="Q51" s="68"/>
      <c r="R51" s="68"/>
      <c r="S51" s="68"/>
      <c r="T51" s="70"/>
      <c r="U51" s="68"/>
    </row>
    <row r="52" spans="1:21" x14ac:dyDescent="0.25">
      <c r="A52" s="55"/>
      <c r="B52" s="196" t="s">
        <v>208</v>
      </c>
      <c r="C52" s="67"/>
      <c r="D52" s="55"/>
      <c r="E52" s="55"/>
      <c r="F52" s="68"/>
      <c r="G52" s="68"/>
      <c r="H52" s="69"/>
      <c r="I52" s="68"/>
      <c r="J52" s="55"/>
      <c r="K52" s="68"/>
      <c r="L52" s="68"/>
      <c r="M52" s="68"/>
      <c r="N52" s="68"/>
      <c r="O52" s="55"/>
      <c r="P52" s="68"/>
      <c r="Q52" s="68"/>
      <c r="R52" s="68"/>
      <c r="S52" s="68"/>
      <c r="T52" s="70"/>
      <c r="U52" s="68"/>
    </row>
    <row r="53" spans="1:21" x14ac:dyDescent="0.25">
      <c r="A53" s="55"/>
      <c r="B53" s="67"/>
      <c r="C53" s="67"/>
      <c r="D53" s="55"/>
      <c r="E53" s="55"/>
      <c r="F53" s="68"/>
      <c r="G53" s="68"/>
      <c r="H53" s="69"/>
      <c r="I53" s="68"/>
      <c r="J53" s="55"/>
      <c r="K53" s="68"/>
      <c r="L53" s="68"/>
      <c r="M53" s="68"/>
      <c r="N53" s="68"/>
      <c r="O53" s="55"/>
      <c r="P53" s="68"/>
      <c r="Q53" s="68"/>
      <c r="R53" s="68"/>
      <c r="S53" s="68"/>
      <c r="T53" s="70"/>
      <c r="U53" s="68"/>
    </row>
    <row r="54" spans="1:21" x14ac:dyDescent="0.25">
      <c r="A54" s="55"/>
      <c r="B54" s="67"/>
      <c r="C54" s="67"/>
      <c r="D54" s="55"/>
      <c r="E54" s="55"/>
      <c r="F54" s="68"/>
      <c r="G54" s="68"/>
      <c r="H54" s="69"/>
      <c r="I54" s="68"/>
      <c r="J54" s="55"/>
      <c r="K54" s="68"/>
      <c r="L54" s="68"/>
      <c r="M54" s="68"/>
      <c r="N54" s="68"/>
      <c r="O54" s="55"/>
      <c r="P54" s="68"/>
      <c r="Q54" s="68"/>
      <c r="R54" s="68"/>
      <c r="S54" s="68"/>
      <c r="T54" s="70"/>
      <c r="U54" s="68"/>
    </row>
    <row r="55" spans="1:21" x14ac:dyDescent="0.25">
      <c r="A55" s="55"/>
      <c r="B55" s="67"/>
      <c r="C55" s="67"/>
      <c r="D55" s="55"/>
      <c r="E55" s="55"/>
      <c r="F55" s="68"/>
      <c r="G55" s="68"/>
      <c r="H55" s="69"/>
      <c r="I55" s="68"/>
      <c r="J55" s="55"/>
      <c r="K55" s="68"/>
      <c r="L55" s="68"/>
      <c r="M55" s="68"/>
      <c r="N55" s="68"/>
      <c r="O55" s="55"/>
      <c r="P55" s="68"/>
      <c r="Q55" s="68"/>
      <c r="R55" s="68"/>
      <c r="S55" s="68"/>
      <c r="T55" s="70"/>
      <c r="U55" s="68"/>
    </row>
    <row r="56" spans="1:21" x14ac:dyDescent="0.25">
      <c r="A56" s="55"/>
      <c r="B56" s="67"/>
      <c r="C56" s="67"/>
      <c r="D56" s="55"/>
      <c r="E56" s="55"/>
      <c r="F56" s="68"/>
      <c r="G56" s="68"/>
      <c r="H56" s="69"/>
      <c r="I56" s="68"/>
      <c r="J56" s="55"/>
      <c r="K56" s="68"/>
      <c r="L56" s="68"/>
      <c r="M56" s="68"/>
      <c r="N56" s="68"/>
      <c r="O56" s="55"/>
      <c r="P56" s="68"/>
      <c r="Q56" s="68"/>
      <c r="R56" s="68"/>
      <c r="S56" s="68"/>
      <c r="T56" s="70"/>
      <c r="U56" s="68"/>
    </row>
    <row r="57" spans="1:21" x14ac:dyDescent="0.25">
      <c r="A57" s="55"/>
      <c r="B57" s="67"/>
      <c r="C57" s="67"/>
      <c r="D57" s="55"/>
      <c r="E57" s="55"/>
      <c r="F57" s="68"/>
      <c r="G57" s="68"/>
      <c r="H57" s="69"/>
      <c r="I57" s="68"/>
      <c r="J57" s="55"/>
      <c r="K57" s="68"/>
      <c r="L57" s="68"/>
      <c r="M57" s="68"/>
      <c r="N57" s="68"/>
      <c r="O57" s="55"/>
      <c r="P57" s="68"/>
      <c r="Q57" s="68"/>
      <c r="R57" s="68"/>
      <c r="S57" s="68"/>
      <c r="T57" s="70"/>
      <c r="U57" s="68"/>
    </row>
    <row r="58" spans="1:21" x14ac:dyDescent="0.25">
      <c r="A58" s="55"/>
      <c r="B58" s="67"/>
      <c r="C58" s="67"/>
      <c r="D58" s="55"/>
      <c r="E58" s="55"/>
      <c r="F58" s="68"/>
      <c r="G58" s="68"/>
      <c r="H58" s="69"/>
      <c r="I58" s="68"/>
      <c r="J58" s="55"/>
      <c r="K58" s="68"/>
      <c r="L58" s="68"/>
      <c r="M58" s="68"/>
      <c r="N58" s="68"/>
      <c r="O58" s="55"/>
      <c r="P58" s="68"/>
      <c r="Q58" s="68"/>
      <c r="R58" s="68"/>
      <c r="S58" s="68"/>
      <c r="T58" s="70"/>
      <c r="U58" s="68"/>
    </row>
    <row r="59" spans="1:21" x14ac:dyDescent="0.25">
      <c r="A59" s="55"/>
      <c r="B59" s="67"/>
      <c r="C59" s="67"/>
      <c r="D59" s="55"/>
      <c r="E59" s="55"/>
      <c r="F59" s="68"/>
      <c r="G59" s="68"/>
      <c r="H59" s="69"/>
      <c r="I59" s="68"/>
      <c r="J59" s="55"/>
      <c r="K59" s="68"/>
      <c r="L59" s="68"/>
      <c r="M59" s="68"/>
      <c r="N59" s="68"/>
      <c r="O59" s="55"/>
      <c r="P59" s="68"/>
      <c r="Q59" s="68"/>
      <c r="R59" s="68"/>
      <c r="S59" s="68"/>
      <c r="T59" s="70"/>
      <c r="U59" s="68"/>
    </row>
    <row r="60" spans="1:21" x14ac:dyDescent="0.25">
      <c r="A60" s="55"/>
      <c r="B60" s="67"/>
      <c r="C60" s="67"/>
      <c r="D60" s="55"/>
      <c r="E60" s="55"/>
      <c r="F60" s="68"/>
      <c r="G60" s="68"/>
      <c r="H60" s="69"/>
      <c r="I60" s="68"/>
      <c r="J60" s="55"/>
      <c r="K60" s="68"/>
      <c r="L60" s="68"/>
      <c r="M60" s="68"/>
      <c r="N60" s="68"/>
      <c r="O60" s="55"/>
      <c r="P60" s="68"/>
      <c r="Q60" s="68"/>
      <c r="R60" s="68"/>
      <c r="S60" s="68"/>
      <c r="T60" s="70"/>
      <c r="U60" s="68"/>
    </row>
    <row r="61" spans="1:21" x14ac:dyDescent="0.25">
      <c r="A61" s="55"/>
      <c r="B61" s="67"/>
      <c r="C61" s="67"/>
      <c r="D61" s="55"/>
      <c r="E61" s="55"/>
      <c r="F61" s="68"/>
      <c r="G61" s="68"/>
      <c r="H61" s="69"/>
      <c r="I61" s="68"/>
      <c r="J61" s="55"/>
      <c r="K61" s="68"/>
      <c r="L61" s="68"/>
      <c r="M61" s="68"/>
      <c r="N61" s="68"/>
      <c r="O61" s="55"/>
      <c r="P61" s="68"/>
      <c r="Q61" s="68"/>
      <c r="R61" s="68"/>
      <c r="S61" s="68"/>
      <c r="T61" s="70"/>
      <c r="U61" s="68"/>
    </row>
    <row r="62" spans="1:21" x14ac:dyDescent="0.25">
      <c r="A62" s="55"/>
      <c r="B62" s="67"/>
      <c r="C62" s="67"/>
      <c r="D62" s="55"/>
      <c r="E62" s="55"/>
      <c r="F62" s="68"/>
      <c r="G62" s="68"/>
      <c r="H62" s="69"/>
      <c r="I62" s="68"/>
      <c r="J62" s="55"/>
      <c r="K62" s="68"/>
      <c r="L62" s="68"/>
      <c r="M62" s="68"/>
      <c r="N62" s="68"/>
      <c r="O62" s="55"/>
      <c r="P62" s="68"/>
      <c r="Q62" s="68"/>
      <c r="R62" s="68"/>
      <c r="S62" s="68"/>
      <c r="T62" s="70"/>
      <c r="U62" s="68"/>
    </row>
    <row r="63" spans="1:21" x14ac:dyDescent="0.25">
      <c r="A63" s="55"/>
      <c r="B63" s="67"/>
      <c r="C63" s="67"/>
      <c r="D63" s="55"/>
      <c r="E63" s="55"/>
      <c r="F63" s="68"/>
      <c r="G63" s="68"/>
      <c r="H63" s="69"/>
      <c r="I63" s="68"/>
      <c r="J63" s="55"/>
      <c r="K63" s="68"/>
      <c r="L63" s="68"/>
      <c r="M63" s="68"/>
      <c r="N63" s="68"/>
      <c r="O63" s="55"/>
      <c r="P63" s="68"/>
      <c r="Q63" s="68"/>
      <c r="R63" s="68"/>
      <c r="S63" s="68"/>
      <c r="T63" s="70"/>
      <c r="U63" s="68"/>
    </row>
    <row r="64" spans="1:21" x14ac:dyDescent="0.25">
      <c r="A64" s="55"/>
      <c r="B64" s="67"/>
      <c r="C64" s="67"/>
      <c r="D64" s="55"/>
      <c r="E64" s="55"/>
      <c r="F64" s="68"/>
      <c r="G64" s="68"/>
      <c r="H64" s="69"/>
      <c r="I64" s="68"/>
      <c r="J64" s="55"/>
      <c r="K64" s="68"/>
      <c r="L64" s="68"/>
      <c r="M64" s="68"/>
      <c r="N64" s="68"/>
      <c r="O64" s="55"/>
      <c r="P64" s="68"/>
      <c r="Q64" s="68"/>
      <c r="R64" s="68"/>
      <c r="S64" s="68"/>
      <c r="T64" s="70"/>
      <c r="U64" s="68"/>
    </row>
    <row r="65" spans="1:21" x14ac:dyDescent="0.25">
      <c r="A65" s="55"/>
      <c r="B65" s="67"/>
      <c r="C65" s="67"/>
      <c r="D65" s="55"/>
      <c r="E65" s="55"/>
      <c r="F65" s="68"/>
      <c r="G65" s="68"/>
      <c r="H65" s="69"/>
      <c r="I65" s="68"/>
      <c r="J65" s="55"/>
      <c r="K65" s="68"/>
      <c r="L65" s="68"/>
      <c r="M65" s="68"/>
      <c r="N65" s="68"/>
      <c r="O65" s="55"/>
      <c r="P65" s="68"/>
      <c r="Q65" s="68"/>
      <c r="R65" s="68"/>
      <c r="S65" s="68"/>
      <c r="T65" s="70"/>
      <c r="U65" s="68"/>
    </row>
    <row r="66" spans="1:21" x14ac:dyDescent="0.25">
      <c r="A66" s="55"/>
      <c r="B66" s="67"/>
      <c r="C66" s="67"/>
      <c r="D66" s="55"/>
      <c r="E66" s="55"/>
      <c r="F66" s="68"/>
      <c r="G66" s="68"/>
      <c r="H66" s="69"/>
      <c r="I66" s="68"/>
      <c r="J66" s="55"/>
      <c r="K66" s="68"/>
      <c r="L66" s="68"/>
      <c r="M66" s="68"/>
      <c r="N66" s="68"/>
      <c r="O66" s="55"/>
      <c r="P66" s="68"/>
      <c r="Q66" s="68"/>
      <c r="R66" s="68"/>
      <c r="S66" s="68"/>
      <c r="T66" s="70"/>
      <c r="U66" s="68"/>
    </row>
    <row r="67" spans="1:21" x14ac:dyDescent="0.25">
      <c r="A67" s="55"/>
      <c r="B67" s="67"/>
      <c r="C67" s="67"/>
      <c r="D67" s="55"/>
      <c r="E67" s="55"/>
      <c r="F67" s="68"/>
      <c r="G67" s="68"/>
      <c r="H67" s="69"/>
      <c r="I67" s="68"/>
      <c r="J67" s="55"/>
      <c r="K67" s="68"/>
      <c r="L67" s="68"/>
      <c r="M67" s="68"/>
      <c r="N67" s="68"/>
      <c r="O67" s="55"/>
      <c r="P67" s="68"/>
      <c r="Q67" s="68"/>
      <c r="R67" s="68"/>
      <c r="S67" s="68"/>
      <c r="T67" s="70"/>
      <c r="U67" s="68"/>
    </row>
    <row r="68" spans="1:21" x14ac:dyDescent="0.25">
      <c r="A68" s="55"/>
      <c r="B68" s="67"/>
      <c r="C68" s="67"/>
      <c r="D68" s="55"/>
      <c r="E68" s="55"/>
      <c r="F68" s="68"/>
      <c r="G68" s="68"/>
      <c r="H68" s="69"/>
      <c r="I68" s="68"/>
      <c r="J68" s="55"/>
      <c r="K68" s="68"/>
      <c r="L68" s="68"/>
      <c r="M68" s="68"/>
      <c r="N68" s="68"/>
      <c r="O68" s="55"/>
      <c r="P68" s="68"/>
      <c r="Q68" s="68"/>
      <c r="R68" s="68"/>
      <c r="S68" s="68"/>
      <c r="T68" s="70"/>
      <c r="U68" s="68"/>
    </row>
    <row r="69" spans="1:21" x14ac:dyDescent="0.25">
      <c r="A69" s="55"/>
      <c r="B69" s="67"/>
      <c r="C69" s="67"/>
      <c r="D69" s="55"/>
      <c r="E69" s="55"/>
      <c r="F69" s="68"/>
      <c r="G69" s="68"/>
      <c r="H69" s="69"/>
      <c r="I69" s="68"/>
      <c r="J69" s="55"/>
      <c r="K69" s="68"/>
      <c r="L69" s="68"/>
      <c r="M69" s="68"/>
      <c r="N69" s="68"/>
      <c r="O69" s="55"/>
      <c r="P69" s="68"/>
      <c r="Q69" s="68"/>
      <c r="R69" s="68"/>
      <c r="S69" s="68"/>
      <c r="T69" s="70"/>
      <c r="U69" s="68"/>
    </row>
    <row r="70" spans="1:21" x14ac:dyDescent="0.25">
      <c r="A70" s="55"/>
      <c r="B70" s="67"/>
      <c r="C70" s="67"/>
      <c r="D70" s="55"/>
      <c r="E70" s="55"/>
      <c r="F70" s="68"/>
      <c r="G70" s="68"/>
      <c r="H70" s="69"/>
      <c r="I70" s="68"/>
      <c r="J70" s="55"/>
      <c r="K70" s="68"/>
      <c r="L70" s="68"/>
      <c r="M70" s="68"/>
      <c r="N70" s="68"/>
      <c r="O70" s="55"/>
      <c r="P70" s="68"/>
      <c r="Q70" s="68"/>
      <c r="R70" s="68"/>
      <c r="S70" s="68"/>
      <c r="T70" s="70"/>
      <c r="U70" s="68"/>
    </row>
    <row r="71" spans="1:21" x14ac:dyDescent="0.25">
      <c r="A71" s="55"/>
      <c r="B71" s="67"/>
      <c r="C71" s="67"/>
      <c r="D71" s="55"/>
      <c r="E71" s="55"/>
      <c r="F71" s="68"/>
      <c r="G71" s="68"/>
      <c r="H71" s="69"/>
      <c r="I71" s="68"/>
      <c r="J71" s="55"/>
      <c r="K71" s="68"/>
      <c r="L71" s="68"/>
      <c r="M71" s="68"/>
      <c r="N71" s="68"/>
      <c r="O71" s="55"/>
      <c r="P71" s="68"/>
      <c r="Q71" s="68"/>
      <c r="R71" s="68"/>
      <c r="S71" s="68"/>
      <c r="T71" s="70"/>
      <c r="U71" s="68"/>
    </row>
    <row r="72" spans="1:21" x14ac:dyDescent="0.25">
      <c r="A72" s="55"/>
      <c r="B72" s="67"/>
      <c r="C72" s="67"/>
      <c r="D72" s="55"/>
      <c r="E72" s="55"/>
      <c r="F72" s="68"/>
      <c r="G72" s="68"/>
      <c r="H72" s="69"/>
      <c r="I72" s="68"/>
      <c r="J72" s="55"/>
      <c r="K72" s="68"/>
      <c r="L72" s="68"/>
      <c r="M72" s="68"/>
      <c r="N72" s="68"/>
      <c r="O72" s="55"/>
      <c r="P72" s="68"/>
      <c r="Q72" s="68"/>
      <c r="R72" s="68"/>
      <c r="S72" s="68"/>
      <c r="T72" s="70"/>
      <c r="U72" s="68"/>
    </row>
    <row r="73" spans="1:21" x14ac:dyDescent="0.25">
      <c r="A73" s="55"/>
      <c r="B73" s="67"/>
      <c r="C73" s="67"/>
      <c r="D73" s="55"/>
      <c r="E73" s="55"/>
      <c r="F73" s="68"/>
      <c r="G73" s="68"/>
      <c r="H73" s="69"/>
      <c r="I73" s="68"/>
      <c r="J73" s="55"/>
      <c r="K73" s="68"/>
      <c r="L73" s="68"/>
      <c r="M73" s="68"/>
      <c r="N73" s="68"/>
      <c r="O73" s="55"/>
      <c r="P73" s="68"/>
      <c r="Q73" s="68"/>
      <c r="R73" s="68"/>
      <c r="S73" s="68"/>
      <c r="T73" s="70"/>
      <c r="U73" s="68"/>
    </row>
    <row r="74" spans="1:21" x14ac:dyDescent="0.25">
      <c r="A74" s="55"/>
      <c r="B74" s="67"/>
      <c r="C74" s="67"/>
      <c r="D74" s="55"/>
      <c r="E74" s="55"/>
      <c r="F74" s="68"/>
      <c r="G74" s="68"/>
      <c r="H74" s="69"/>
      <c r="I74" s="68"/>
      <c r="J74" s="55"/>
      <c r="K74" s="68"/>
      <c r="L74" s="68"/>
      <c r="M74" s="68"/>
      <c r="N74" s="68"/>
      <c r="O74" s="55"/>
      <c r="P74" s="68"/>
      <c r="Q74" s="68"/>
      <c r="R74" s="68"/>
      <c r="S74" s="68"/>
      <c r="T74" s="70"/>
      <c r="U74" s="68"/>
    </row>
    <row r="75" spans="1:21" x14ac:dyDescent="0.25">
      <c r="A75" s="55"/>
      <c r="B75" s="67"/>
      <c r="C75" s="67"/>
      <c r="D75" s="55"/>
      <c r="E75" s="55"/>
      <c r="F75" s="68"/>
      <c r="G75" s="68"/>
      <c r="H75" s="69"/>
      <c r="I75" s="68"/>
      <c r="J75" s="55"/>
      <c r="K75" s="68"/>
      <c r="L75" s="68"/>
      <c r="M75" s="68"/>
      <c r="N75" s="68"/>
      <c r="O75" s="55"/>
      <c r="P75" s="68"/>
      <c r="Q75" s="68"/>
      <c r="R75" s="68"/>
      <c r="S75" s="68"/>
      <c r="T75" s="70"/>
      <c r="U75" s="68"/>
    </row>
    <row r="76" spans="1:21" x14ac:dyDescent="0.25">
      <c r="A76" s="55"/>
      <c r="B76" s="67"/>
      <c r="C76" s="67"/>
      <c r="D76" s="55"/>
      <c r="E76" s="55"/>
      <c r="F76" s="68"/>
      <c r="G76" s="68"/>
      <c r="H76" s="69"/>
      <c r="I76" s="68"/>
      <c r="J76" s="55"/>
      <c r="K76" s="68"/>
      <c r="L76" s="68"/>
      <c r="M76" s="68"/>
      <c r="N76" s="68"/>
      <c r="O76" s="55"/>
      <c r="P76" s="68"/>
      <c r="Q76" s="68"/>
      <c r="R76" s="68"/>
      <c r="S76" s="68"/>
      <c r="T76" s="70"/>
      <c r="U76" s="68"/>
    </row>
    <row r="77" spans="1:21" x14ac:dyDescent="0.25">
      <c r="A77" s="55"/>
      <c r="B77" s="67"/>
      <c r="C77" s="67"/>
      <c r="D77" s="55"/>
      <c r="E77" s="55"/>
      <c r="F77" s="68"/>
      <c r="G77" s="68"/>
      <c r="H77" s="69"/>
      <c r="I77" s="68"/>
      <c r="J77" s="55"/>
      <c r="K77" s="68"/>
      <c r="L77" s="68"/>
      <c r="M77" s="68"/>
      <c r="N77" s="68"/>
      <c r="O77" s="55"/>
      <c r="P77" s="68"/>
      <c r="Q77" s="68"/>
      <c r="R77" s="68"/>
      <c r="S77" s="68"/>
      <c r="T77" s="70"/>
      <c r="U77" s="68"/>
    </row>
    <row r="78" spans="1:21" x14ac:dyDescent="0.25">
      <c r="A78" s="55"/>
      <c r="B78" s="67"/>
      <c r="C78" s="67"/>
      <c r="D78" s="55"/>
      <c r="E78" s="55"/>
      <c r="F78" s="68"/>
      <c r="G78" s="68"/>
      <c r="H78" s="69"/>
      <c r="I78" s="68"/>
      <c r="J78" s="55"/>
      <c r="K78" s="68"/>
      <c r="L78" s="68"/>
      <c r="M78" s="68"/>
      <c r="N78" s="68"/>
      <c r="O78" s="55"/>
      <c r="P78" s="68"/>
      <c r="Q78" s="68"/>
      <c r="R78" s="68"/>
      <c r="S78" s="68"/>
      <c r="T78" s="70"/>
      <c r="U78" s="68"/>
    </row>
    <row r="79" spans="1:21" x14ac:dyDescent="0.25">
      <c r="A79" s="55"/>
      <c r="B79" s="67"/>
      <c r="C79" s="67"/>
      <c r="D79" s="55"/>
      <c r="E79" s="55"/>
      <c r="F79" s="68"/>
      <c r="G79" s="68"/>
      <c r="H79" s="69"/>
      <c r="I79" s="68"/>
      <c r="J79" s="55"/>
      <c r="K79" s="68"/>
      <c r="L79" s="68"/>
      <c r="M79" s="68"/>
      <c r="N79" s="68"/>
      <c r="O79" s="55"/>
      <c r="P79" s="68"/>
      <c r="Q79" s="68"/>
      <c r="R79" s="68"/>
      <c r="S79" s="68"/>
      <c r="T79" s="70"/>
      <c r="U79" s="68"/>
    </row>
    <row r="80" spans="1:21" x14ac:dyDescent="0.25">
      <c r="A80" s="55"/>
      <c r="B80" s="67"/>
      <c r="C80" s="67"/>
      <c r="D80" s="55"/>
      <c r="E80" s="55"/>
      <c r="F80" s="68"/>
      <c r="G80" s="68"/>
      <c r="H80" s="69"/>
      <c r="I80" s="68"/>
      <c r="J80" s="55"/>
      <c r="K80" s="68"/>
      <c r="L80" s="68"/>
      <c r="M80" s="68"/>
      <c r="N80" s="68"/>
      <c r="O80" s="55"/>
      <c r="P80" s="68"/>
      <c r="Q80" s="68"/>
      <c r="R80" s="68"/>
      <c r="S80" s="68"/>
      <c r="T80" s="70"/>
      <c r="U80" s="68"/>
    </row>
    <row r="81" spans="1:21" x14ac:dyDescent="0.25">
      <c r="A81" s="55"/>
      <c r="B81" s="67"/>
      <c r="C81" s="67"/>
      <c r="D81" s="55"/>
      <c r="E81" s="55"/>
      <c r="F81" s="68"/>
      <c r="G81" s="68"/>
      <c r="H81" s="69"/>
      <c r="I81" s="68"/>
      <c r="J81" s="55"/>
      <c r="K81" s="68"/>
      <c r="L81" s="68"/>
      <c r="M81" s="68"/>
      <c r="N81" s="68"/>
      <c r="O81" s="55"/>
      <c r="P81" s="68"/>
      <c r="Q81" s="68"/>
      <c r="R81" s="68"/>
      <c r="S81" s="68"/>
      <c r="T81" s="70"/>
      <c r="U81" s="68"/>
    </row>
    <row r="82" spans="1:21" x14ac:dyDescent="0.25">
      <c r="A82" s="55"/>
      <c r="B82" s="67"/>
      <c r="C82" s="67"/>
      <c r="D82" s="55"/>
      <c r="E82" s="55"/>
      <c r="F82" s="68"/>
      <c r="G82" s="68"/>
      <c r="H82" s="69"/>
      <c r="I82" s="68"/>
      <c r="J82" s="55"/>
      <c r="K82" s="68"/>
      <c r="L82" s="68"/>
      <c r="M82" s="68"/>
      <c r="N82" s="68"/>
      <c r="O82" s="55"/>
      <c r="P82" s="68"/>
      <c r="Q82" s="68"/>
      <c r="R82" s="68"/>
      <c r="S82" s="68"/>
      <c r="T82" s="70"/>
      <c r="U82" s="68"/>
    </row>
    <row r="83" spans="1:21" x14ac:dyDescent="0.25">
      <c r="A83" s="55"/>
      <c r="B83" s="67"/>
      <c r="C83" s="67"/>
      <c r="D83" s="55"/>
      <c r="E83" s="55"/>
      <c r="F83" s="68"/>
      <c r="G83" s="68"/>
      <c r="H83" s="69"/>
      <c r="I83" s="68"/>
      <c r="J83" s="55"/>
      <c r="K83" s="68"/>
      <c r="L83" s="68"/>
      <c r="M83" s="68"/>
      <c r="N83" s="68"/>
      <c r="O83" s="55"/>
      <c r="P83" s="68"/>
      <c r="Q83" s="68"/>
      <c r="R83" s="68"/>
      <c r="S83" s="68"/>
      <c r="T83" s="70"/>
      <c r="U83" s="68"/>
    </row>
    <row r="84" spans="1:21" x14ac:dyDescent="0.25">
      <c r="A84" s="55"/>
      <c r="B84" s="67"/>
      <c r="C84" s="67"/>
      <c r="D84" s="55"/>
      <c r="E84" s="55"/>
      <c r="F84" s="68"/>
      <c r="G84" s="68"/>
      <c r="H84" s="69"/>
      <c r="I84" s="68"/>
      <c r="J84" s="55"/>
      <c r="K84" s="68"/>
      <c r="L84" s="68"/>
      <c r="M84" s="68"/>
      <c r="N84" s="68"/>
      <c r="O84" s="55"/>
      <c r="P84" s="68"/>
      <c r="Q84" s="68"/>
      <c r="R84" s="68"/>
      <c r="S84" s="68"/>
      <c r="T84" s="70"/>
      <c r="U84" s="68"/>
    </row>
    <row r="85" spans="1:21" x14ac:dyDescent="0.25">
      <c r="A85" s="55"/>
      <c r="B85" s="67"/>
      <c r="C85" s="67"/>
      <c r="D85" s="55"/>
      <c r="E85" s="55"/>
      <c r="F85" s="68"/>
      <c r="G85" s="68"/>
      <c r="H85" s="69"/>
      <c r="I85" s="68"/>
      <c r="J85" s="55"/>
      <c r="K85" s="68"/>
      <c r="L85" s="68"/>
      <c r="M85" s="68"/>
      <c r="N85" s="68"/>
      <c r="O85" s="55"/>
      <c r="P85" s="68"/>
      <c r="Q85" s="68"/>
      <c r="R85" s="68"/>
      <c r="S85" s="68"/>
      <c r="T85" s="70"/>
      <c r="U85" s="68"/>
    </row>
    <row r="86" spans="1:21" x14ac:dyDescent="0.25">
      <c r="A86" s="55"/>
      <c r="B86" s="67"/>
      <c r="C86" s="67"/>
      <c r="D86" s="55"/>
      <c r="E86" s="55"/>
      <c r="F86" s="68"/>
      <c r="G86" s="68"/>
      <c r="H86" s="69"/>
      <c r="I86" s="68"/>
      <c r="J86" s="55"/>
      <c r="K86" s="68"/>
      <c r="L86" s="68"/>
      <c r="M86" s="68"/>
      <c r="N86" s="68"/>
      <c r="O86" s="55"/>
      <c r="P86" s="68"/>
      <c r="Q86" s="68"/>
      <c r="R86" s="68"/>
      <c r="S86" s="68"/>
      <c r="T86" s="70"/>
      <c r="U86" s="68"/>
    </row>
    <row r="87" spans="1:21" x14ac:dyDescent="0.25">
      <c r="A87" s="55"/>
      <c r="B87" s="67"/>
      <c r="C87" s="67"/>
      <c r="D87" s="55"/>
      <c r="E87" s="55"/>
      <c r="F87" s="68"/>
      <c r="G87" s="68"/>
      <c r="H87" s="69"/>
      <c r="I87" s="68"/>
      <c r="J87" s="55"/>
      <c r="K87" s="68"/>
      <c r="L87" s="68"/>
      <c r="M87" s="68"/>
      <c r="N87" s="68"/>
      <c r="O87" s="55"/>
      <c r="P87" s="68"/>
      <c r="Q87" s="68"/>
      <c r="R87" s="68"/>
      <c r="S87" s="68"/>
      <c r="T87" s="70"/>
      <c r="U87" s="68"/>
    </row>
    <row r="88" spans="1:21" x14ac:dyDescent="0.25">
      <c r="A88" s="55"/>
      <c r="B88" s="67"/>
      <c r="C88" s="67"/>
      <c r="D88" s="55"/>
      <c r="E88" s="55"/>
      <c r="F88" s="68"/>
      <c r="G88" s="68"/>
      <c r="H88" s="69"/>
      <c r="I88" s="68"/>
      <c r="J88" s="55"/>
      <c r="K88" s="68"/>
      <c r="L88" s="68"/>
      <c r="M88" s="68"/>
      <c r="N88" s="68"/>
      <c r="O88" s="55"/>
      <c r="P88" s="68"/>
      <c r="Q88" s="68"/>
      <c r="R88" s="68"/>
      <c r="S88" s="68"/>
      <c r="T88" s="70"/>
      <c r="U88" s="68"/>
    </row>
    <row r="89" spans="1:21" x14ac:dyDescent="0.25">
      <c r="A89" s="55"/>
      <c r="B89" s="67"/>
      <c r="C89" s="67"/>
      <c r="D89" s="55"/>
      <c r="E89" s="55"/>
      <c r="F89" s="68"/>
      <c r="G89" s="68"/>
      <c r="H89" s="69"/>
      <c r="I89" s="68"/>
      <c r="J89" s="55"/>
      <c r="K89" s="68"/>
      <c r="L89" s="68"/>
      <c r="M89" s="68"/>
      <c r="N89" s="68"/>
      <c r="O89" s="55"/>
      <c r="P89" s="68"/>
      <c r="Q89" s="68"/>
      <c r="R89" s="68"/>
      <c r="S89" s="68"/>
      <c r="T89" s="70"/>
      <c r="U89" s="68"/>
    </row>
    <row r="90" spans="1:21" x14ac:dyDescent="0.25">
      <c r="A90" s="55"/>
      <c r="B90" s="67"/>
      <c r="C90" s="67"/>
      <c r="D90" s="55"/>
      <c r="E90" s="55"/>
      <c r="F90" s="68"/>
      <c r="G90" s="68"/>
      <c r="H90" s="69"/>
      <c r="I90" s="68"/>
      <c r="J90" s="55"/>
      <c r="K90" s="68"/>
      <c r="L90" s="68"/>
      <c r="M90" s="68"/>
      <c r="N90" s="68"/>
      <c r="O90" s="55"/>
      <c r="P90" s="68"/>
      <c r="Q90" s="68"/>
      <c r="R90" s="68"/>
      <c r="S90" s="68"/>
      <c r="T90" s="70"/>
      <c r="U90" s="68"/>
    </row>
    <row r="91" spans="1:21" x14ac:dyDescent="0.25">
      <c r="A91" s="55"/>
      <c r="B91" s="67"/>
      <c r="C91" s="67"/>
      <c r="D91" s="55"/>
      <c r="E91" s="55"/>
      <c r="F91" s="68"/>
      <c r="G91" s="68"/>
      <c r="H91" s="69"/>
      <c r="I91" s="68"/>
      <c r="J91" s="55"/>
      <c r="K91" s="68"/>
      <c r="L91" s="68"/>
      <c r="M91" s="68"/>
      <c r="N91" s="68"/>
      <c r="O91" s="55"/>
      <c r="P91" s="68"/>
      <c r="Q91" s="68"/>
      <c r="R91" s="68"/>
      <c r="S91" s="68"/>
      <c r="T91" s="70"/>
      <c r="U91" s="68"/>
    </row>
    <row r="92" spans="1:21" x14ac:dyDescent="0.25">
      <c r="A92" s="55"/>
      <c r="B92" s="67"/>
      <c r="C92" s="67"/>
      <c r="D92" s="55"/>
      <c r="E92" s="55"/>
      <c r="F92" s="68"/>
      <c r="G92" s="68"/>
      <c r="H92" s="69"/>
      <c r="I92" s="68"/>
      <c r="J92" s="55"/>
      <c r="K92" s="68"/>
      <c r="L92" s="68"/>
      <c r="M92" s="68"/>
      <c r="N92" s="68"/>
      <c r="O92" s="55"/>
      <c r="P92" s="68"/>
      <c r="Q92" s="68"/>
      <c r="R92" s="68"/>
      <c r="S92" s="68"/>
      <c r="T92" s="70"/>
      <c r="U92" s="68"/>
    </row>
    <row r="93" spans="1:21" x14ac:dyDescent="0.25">
      <c r="A93" s="55"/>
      <c r="B93" s="67"/>
      <c r="C93" s="67"/>
      <c r="D93" s="55"/>
      <c r="E93" s="55"/>
      <c r="F93" s="68"/>
      <c r="G93" s="68"/>
      <c r="H93" s="69"/>
      <c r="I93" s="68"/>
      <c r="J93" s="55"/>
      <c r="K93" s="68"/>
      <c r="L93" s="68"/>
      <c r="M93" s="68"/>
      <c r="N93" s="68"/>
      <c r="O93" s="55"/>
      <c r="P93" s="68"/>
      <c r="Q93" s="68"/>
      <c r="R93" s="68"/>
      <c r="S93" s="68"/>
      <c r="T93" s="70"/>
      <c r="U93" s="68"/>
    </row>
    <row r="94" spans="1:21" x14ac:dyDescent="0.25">
      <c r="A94" s="55"/>
      <c r="B94" s="67"/>
      <c r="C94" s="67"/>
      <c r="D94" s="55"/>
      <c r="E94" s="55"/>
      <c r="F94" s="68"/>
      <c r="G94" s="68"/>
      <c r="H94" s="69"/>
      <c r="I94" s="68"/>
      <c r="J94" s="55"/>
      <c r="K94" s="68"/>
      <c r="L94" s="68"/>
      <c r="M94" s="68"/>
      <c r="N94" s="68"/>
      <c r="O94" s="55"/>
      <c r="P94" s="68"/>
      <c r="Q94" s="68"/>
      <c r="R94" s="68"/>
      <c r="S94" s="68"/>
      <c r="T94" s="70"/>
      <c r="U94" s="68"/>
    </row>
    <row r="95" spans="1:21" x14ac:dyDescent="0.25">
      <c r="A95" s="55"/>
      <c r="B95" s="67"/>
      <c r="C95" s="67"/>
      <c r="D95" s="55"/>
      <c r="E95" s="55"/>
      <c r="F95" s="68"/>
      <c r="G95" s="68"/>
      <c r="H95" s="69"/>
      <c r="I95" s="68"/>
      <c r="J95" s="55"/>
      <c r="K95" s="68"/>
      <c r="L95" s="68"/>
      <c r="M95" s="68"/>
      <c r="N95" s="68"/>
      <c r="O95" s="55"/>
      <c r="P95" s="68"/>
      <c r="Q95" s="68"/>
      <c r="R95" s="68"/>
      <c r="S95" s="68"/>
      <c r="T95" s="70"/>
      <c r="U95" s="68"/>
    </row>
    <row r="96" spans="1:21" x14ac:dyDescent="0.25">
      <c r="A96" s="55"/>
      <c r="B96" s="67"/>
      <c r="C96" s="67"/>
      <c r="D96" s="55"/>
      <c r="E96" s="55"/>
      <c r="F96" s="68"/>
      <c r="G96" s="68"/>
      <c r="H96" s="69"/>
      <c r="I96" s="68"/>
      <c r="J96" s="55"/>
      <c r="K96" s="68"/>
      <c r="L96" s="68"/>
      <c r="M96" s="68"/>
      <c r="N96" s="68"/>
      <c r="O96" s="55"/>
      <c r="P96" s="68"/>
      <c r="Q96" s="68"/>
      <c r="R96" s="68"/>
      <c r="S96" s="68"/>
      <c r="T96" s="70"/>
      <c r="U96" s="68"/>
    </row>
    <row r="97" spans="1:21" x14ac:dyDescent="0.25">
      <c r="A97" s="55"/>
      <c r="B97" s="67"/>
      <c r="C97" s="67"/>
      <c r="D97" s="55"/>
      <c r="E97" s="55"/>
      <c r="F97" s="68"/>
      <c r="G97" s="68"/>
      <c r="H97" s="69"/>
      <c r="I97" s="68"/>
      <c r="J97" s="55"/>
      <c r="K97" s="68"/>
      <c r="L97" s="68"/>
      <c r="M97" s="68"/>
      <c r="N97" s="68"/>
      <c r="O97" s="55"/>
      <c r="P97" s="68"/>
      <c r="Q97" s="68"/>
      <c r="R97" s="68"/>
      <c r="S97" s="68"/>
      <c r="T97" s="70"/>
      <c r="U97" s="68"/>
    </row>
    <row r="98" spans="1:21" x14ac:dyDescent="0.25">
      <c r="A98" s="55"/>
      <c r="B98" s="67"/>
      <c r="C98" s="67"/>
      <c r="D98" s="55"/>
      <c r="E98" s="55"/>
      <c r="F98" s="68"/>
      <c r="G98" s="68"/>
      <c r="H98" s="69"/>
      <c r="I98" s="68"/>
      <c r="J98" s="55"/>
      <c r="K98" s="68"/>
      <c r="L98" s="68"/>
      <c r="M98" s="68"/>
      <c r="N98" s="68"/>
      <c r="O98" s="55"/>
      <c r="P98" s="68"/>
      <c r="Q98" s="68"/>
      <c r="R98" s="68"/>
      <c r="S98" s="68"/>
      <c r="T98" s="70"/>
      <c r="U98" s="68"/>
    </row>
    <row r="99" spans="1:21" x14ac:dyDescent="0.25">
      <c r="A99" s="55"/>
      <c r="B99" s="67"/>
      <c r="C99" s="67"/>
      <c r="D99" s="55"/>
      <c r="E99" s="55"/>
      <c r="F99" s="68"/>
      <c r="G99" s="68"/>
      <c r="H99" s="69"/>
      <c r="I99" s="68"/>
      <c r="J99" s="55"/>
      <c r="K99" s="68"/>
      <c r="L99" s="68"/>
      <c r="M99" s="68"/>
      <c r="N99" s="68"/>
      <c r="O99" s="55"/>
      <c r="P99" s="68"/>
      <c r="Q99" s="68"/>
      <c r="R99" s="68"/>
      <c r="S99" s="68"/>
      <c r="T99" s="70"/>
      <c r="U99" s="68"/>
    </row>
    <row r="100" spans="1:21" x14ac:dyDescent="0.25">
      <c r="A100" s="55"/>
      <c r="B100" s="67"/>
      <c r="C100" s="67"/>
      <c r="D100" s="55"/>
      <c r="E100" s="55"/>
      <c r="F100" s="68"/>
      <c r="G100" s="68"/>
      <c r="H100" s="69"/>
      <c r="I100" s="68"/>
      <c r="J100" s="55"/>
      <c r="K100" s="68"/>
      <c r="L100" s="68"/>
      <c r="M100" s="68"/>
      <c r="N100" s="68"/>
      <c r="O100" s="55"/>
      <c r="P100" s="68"/>
      <c r="Q100" s="68"/>
      <c r="R100" s="68"/>
      <c r="S100" s="68"/>
      <c r="T100" s="70"/>
      <c r="U100" s="68"/>
    </row>
    <row r="101" spans="1:21" x14ac:dyDescent="0.25">
      <c r="A101" s="55"/>
      <c r="B101" s="67"/>
      <c r="C101" s="67"/>
      <c r="D101" s="55"/>
      <c r="E101" s="55"/>
      <c r="F101" s="68"/>
      <c r="G101" s="68"/>
      <c r="H101" s="69"/>
      <c r="I101" s="68"/>
      <c r="J101" s="55"/>
      <c r="K101" s="68"/>
      <c r="L101" s="68"/>
      <c r="M101" s="68"/>
      <c r="N101" s="68"/>
      <c r="O101" s="55"/>
      <c r="P101" s="68"/>
      <c r="Q101" s="68"/>
      <c r="R101" s="68"/>
      <c r="S101" s="68"/>
      <c r="T101" s="70"/>
      <c r="U101" s="68"/>
    </row>
    <row r="102" spans="1:21" x14ac:dyDescent="0.25">
      <c r="A102" s="55"/>
      <c r="B102" s="67"/>
      <c r="C102" s="67"/>
      <c r="D102" s="55"/>
      <c r="E102" s="55"/>
      <c r="F102" s="68"/>
      <c r="G102" s="68"/>
      <c r="H102" s="69"/>
      <c r="I102" s="68"/>
      <c r="J102" s="55"/>
      <c r="K102" s="68"/>
      <c r="L102" s="68"/>
      <c r="M102" s="68"/>
      <c r="N102" s="68"/>
      <c r="O102" s="55"/>
      <c r="P102" s="68"/>
      <c r="Q102" s="68"/>
      <c r="R102" s="68"/>
      <c r="S102" s="68"/>
      <c r="T102" s="70"/>
      <c r="U102" s="68"/>
    </row>
    <row r="103" spans="1:21" x14ac:dyDescent="0.25">
      <c r="A103" s="55"/>
      <c r="B103" s="67"/>
      <c r="C103" s="67"/>
      <c r="D103" s="55"/>
      <c r="E103" s="55"/>
      <c r="F103" s="68"/>
      <c r="G103" s="68"/>
      <c r="H103" s="69"/>
      <c r="I103" s="68"/>
      <c r="J103" s="55"/>
      <c r="K103" s="68"/>
      <c r="L103" s="68"/>
      <c r="M103" s="68"/>
      <c r="N103" s="68"/>
      <c r="O103" s="55"/>
      <c r="P103" s="68"/>
      <c r="Q103" s="68"/>
      <c r="R103" s="68"/>
      <c r="S103" s="68"/>
      <c r="T103" s="70"/>
      <c r="U103" s="68"/>
    </row>
    <row r="104" spans="1:21" x14ac:dyDescent="0.25">
      <c r="A104" s="55"/>
      <c r="B104" s="67"/>
      <c r="C104" s="67"/>
      <c r="D104" s="55"/>
      <c r="E104" s="55"/>
      <c r="F104" s="68"/>
      <c r="G104" s="68"/>
      <c r="H104" s="69"/>
      <c r="I104" s="68"/>
      <c r="J104" s="55"/>
      <c r="K104" s="68"/>
      <c r="L104" s="68"/>
      <c r="M104" s="68"/>
      <c r="N104" s="68"/>
      <c r="O104" s="55"/>
      <c r="P104" s="68"/>
      <c r="Q104" s="68"/>
      <c r="R104" s="68"/>
      <c r="S104" s="68"/>
      <c r="T104" s="70"/>
      <c r="U104" s="68"/>
    </row>
    <row r="105" spans="1:21" x14ac:dyDescent="0.25">
      <c r="A105" s="55"/>
      <c r="B105" s="67"/>
      <c r="C105" s="67"/>
      <c r="D105" s="55"/>
      <c r="E105" s="55"/>
      <c r="F105" s="68"/>
      <c r="G105" s="68"/>
      <c r="H105" s="69"/>
      <c r="I105" s="68"/>
      <c r="J105" s="55"/>
      <c r="K105" s="68"/>
      <c r="L105" s="68"/>
      <c r="M105" s="68"/>
      <c r="N105" s="68"/>
      <c r="O105" s="55"/>
      <c r="P105" s="68"/>
      <c r="Q105" s="68"/>
      <c r="R105" s="68"/>
      <c r="S105" s="68"/>
      <c r="T105" s="70"/>
      <c r="U105" s="68"/>
    </row>
    <row r="106" spans="1:21" x14ac:dyDescent="0.25">
      <c r="A106" s="55"/>
      <c r="B106" s="67"/>
      <c r="C106" s="67"/>
      <c r="D106" s="55"/>
      <c r="E106" s="55"/>
      <c r="F106" s="68"/>
      <c r="G106" s="68"/>
      <c r="H106" s="69"/>
      <c r="I106" s="68"/>
      <c r="J106" s="55"/>
      <c r="K106" s="68"/>
      <c r="L106" s="68"/>
      <c r="M106" s="68"/>
      <c r="N106" s="68"/>
      <c r="O106" s="55"/>
      <c r="P106" s="68"/>
      <c r="Q106" s="68"/>
      <c r="R106" s="68"/>
      <c r="S106" s="68"/>
      <c r="T106" s="70"/>
      <c r="U106" s="68"/>
    </row>
    <row r="107" spans="1:21" x14ac:dyDescent="0.25">
      <c r="A107" s="55"/>
      <c r="B107" s="67"/>
      <c r="C107" s="67"/>
      <c r="D107" s="55"/>
      <c r="E107" s="55"/>
      <c r="F107" s="68"/>
      <c r="G107" s="68"/>
      <c r="H107" s="69"/>
      <c r="I107" s="68"/>
      <c r="J107" s="55"/>
      <c r="K107" s="68"/>
      <c r="L107" s="68"/>
      <c r="M107" s="68"/>
      <c r="N107" s="68"/>
      <c r="O107" s="55"/>
      <c r="P107" s="68"/>
      <c r="Q107" s="68"/>
      <c r="R107" s="68"/>
      <c r="S107" s="68"/>
      <c r="T107" s="70"/>
      <c r="U107" s="68"/>
    </row>
    <row r="108" spans="1:21" x14ac:dyDescent="0.25">
      <c r="A108" s="55"/>
      <c r="B108" s="67"/>
      <c r="C108" s="67"/>
      <c r="D108" s="55"/>
      <c r="E108" s="55"/>
      <c r="F108" s="68"/>
      <c r="G108" s="68"/>
      <c r="H108" s="69"/>
      <c r="I108" s="68"/>
      <c r="J108" s="55"/>
      <c r="K108" s="68"/>
      <c r="L108" s="68"/>
      <c r="M108" s="68"/>
      <c r="N108" s="68"/>
      <c r="O108" s="55"/>
      <c r="P108" s="68"/>
      <c r="Q108" s="68"/>
      <c r="R108" s="68"/>
      <c r="S108" s="68"/>
      <c r="T108" s="70"/>
      <c r="U108" s="68"/>
    </row>
    <row r="109" spans="1:21" x14ac:dyDescent="0.25">
      <c r="A109" s="55"/>
      <c r="B109" s="67"/>
      <c r="C109" s="67"/>
      <c r="D109" s="55"/>
      <c r="E109" s="55"/>
      <c r="F109" s="68"/>
      <c r="G109" s="68"/>
      <c r="H109" s="69"/>
      <c r="I109" s="68"/>
      <c r="J109" s="55"/>
      <c r="K109" s="68"/>
      <c r="L109" s="68"/>
      <c r="M109" s="68"/>
      <c r="N109" s="68"/>
      <c r="O109" s="55"/>
      <c r="P109" s="68"/>
      <c r="Q109" s="68"/>
      <c r="R109" s="68"/>
      <c r="S109" s="68"/>
      <c r="T109" s="70"/>
      <c r="U109" s="68"/>
    </row>
    <row r="110" spans="1:21" x14ac:dyDescent="0.25">
      <c r="A110" s="55"/>
      <c r="B110" s="67"/>
      <c r="C110" s="67"/>
      <c r="D110" s="55"/>
      <c r="E110" s="55"/>
      <c r="F110" s="68"/>
      <c r="G110" s="68"/>
      <c r="H110" s="69"/>
      <c r="I110" s="68"/>
      <c r="J110" s="55"/>
      <c r="K110" s="68"/>
      <c r="L110" s="68"/>
      <c r="M110" s="68"/>
      <c r="N110" s="68"/>
      <c r="O110" s="55"/>
      <c r="P110" s="68"/>
      <c r="Q110" s="68"/>
      <c r="R110" s="68"/>
      <c r="S110" s="68"/>
      <c r="T110" s="70"/>
      <c r="U110" s="68"/>
    </row>
    <row r="111" spans="1:21" x14ac:dyDescent="0.25">
      <c r="A111" s="55"/>
      <c r="B111" s="67"/>
      <c r="C111" s="67"/>
      <c r="D111" s="55"/>
      <c r="E111" s="55"/>
      <c r="F111" s="68"/>
      <c r="G111" s="68"/>
      <c r="H111" s="69"/>
      <c r="I111" s="68"/>
      <c r="J111" s="55"/>
      <c r="K111" s="68"/>
      <c r="L111" s="68"/>
      <c r="M111" s="68"/>
      <c r="N111" s="68"/>
      <c r="O111" s="55"/>
      <c r="P111" s="68"/>
      <c r="Q111" s="68"/>
      <c r="R111" s="68"/>
      <c r="S111" s="68"/>
      <c r="T111" s="70"/>
      <c r="U111" s="68"/>
    </row>
    <row r="112" spans="1:21" x14ac:dyDescent="0.25">
      <c r="A112" s="55"/>
      <c r="B112" s="67"/>
      <c r="C112" s="67"/>
      <c r="D112" s="55"/>
      <c r="E112" s="55"/>
      <c r="F112" s="68"/>
      <c r="G112" s="68"/>
      <c r="H112" s="69"/>
      <c r="I112" s="68"/>
      <c r="J112" s="55"/>
      <c r="K112" s="68"/>
      <c r="L112" s="68"/>
      <c r="M112" s="68"/>
      <c r="N112" s="68"/>
      <c r="O112" s="55"/>
      <c r="P112" s="68"/>
      <c r="Q112" s="68"/>
      <c r="R112" s="68"/>
      <c r="S112" s="68"/>
      <c r="T112" s="70"/>
      <c r="U112" s="68"/>
    </row>
  </sheetData>
  <sheetProtection sheet="1" objects="1" scenarios="1" selectLockedCells="1"/>
  <mergeCells count="11">
    <mergeCell ref="Q38:U38"/>
    <mergeCell ref="Q41:U41"/>
    <mergeCell ref="B2:H2"/>
    <mergeCell ref="Q35:U35"/>
    <mergeCell ref="Q36:U36"/>
    <mergeCell ref="Q37:U37"/>
    <mergeCell ref="Q39:U39"/>
    <mergeCell ref="Q40:U40"/>
    <mergeCell ref="Q32:U32"/>
    <mergeCell ref="Q33:U33"/>
    <mergeCell ref="Q34:U34"/>
  </mergeCells>
  <dataValidations count="1">
    <dataValidation type="list" allowBlank="1" showInputMessage="1" showErrorMessage="1" sqref="D6:D15 D19:D28" xr:uid="{00000000-0002-0000-0200-000000000000}">
      <formula1>"Homestead, SFR (Other), Condo/Townhome, Land, CRE, Other Not Listed"</formula1>
    </dataValidation>
  </dataValidations>
  <pageMargins left="0" right="0" top="0" bottom="0.25" header="0.45" footer="0"/>
  <pageSetup scale="45" orientation="landscape" r:id="rId1"/>
  <headerFooter alignWithMargins="0">
    <oddFooter>&amp;R3 of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1</xdr:col>
                    <xdr:colOff>180975</xdr:colOff>
                    <xdr:row>14</xdr:row>
                    <xdr:rowOff>171450</xdr:rowOff>
                  </from>
                  <to>
                    <xdr:col>1</xdr:col>
                    <xdr:colOff>1647825</xdr:colOff>
                    <xdr:row>16</xdr:row>
                    <xdr:rowOff>47625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1</xdr:col>
                    <xdr:colOff>190500</xdr:colOff>
                    <xdr:row>27</xdr:row>
                    <xdr:rowOff>171450</xdr:rowOff>
                  </from>
                  <to>
                    <xdr:col>1</xdr:col>
                    <xdr:colOff>1657350</xdr:colOff>
                    <xdr:row>29</xdr:row>
                    <xdr:rowOff>47625</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1</xdr:col>
                    <xdr:colOff>171450</xdr:colOff>
                    <xdr:row>40</xdr:row>
                    <xdr:rowOff>180975</xdr:rowOff>
                  </from>
                  <to>
                    <xdr:col>1</xdr:col>
                    <xdr:colOff>1638300</xdr:colOff>
                    <xdr:row>42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55"/>
  <sheetViews>
    <sheetView workbookViewId="0">
      <selection activeCell="B6" sqref="B6"/>
    </sheetView>
  </sheetViews>
  <sheetFormatPr defaultColWidth="9.140625" defaultRowHeight="15" x14ac:dyDescent="0.25"/>
  <cols>
    <col min="1" max="1" width="2.7109375" style="25" customWidth="1"/>
    <col min="2" max="6" width="28.7109375" style="4" customWidth="1"/>
    <col min="7" max="16384" width="9.140625" style="4"/>
  </cols>
  <sheetData>
    <row r="2" spans="1:9" ht="19.5" thickBot="1" x14ac:dyDescent="0.35">
      <c r="B2" s="265" t="s">
        <v>147</v>
      </c>
      <c r="C2" s="265"/>
      <c r="D2" s="265"/>
      <c r="E2" s="265"/>
      <c r="F2" s="265"/>
    </row>
    <row r="3" spans="1:9" ht="16.5" thickBot="1" x14ac:dyDescent="0.3">
      <c r="B3" s="47" t="s">
        <v>153</v>
      </c>
      <c r="C3" s="46"/>
      <c r="D3" s="46"/>
      <c r="E3" s="46"/>
      <c r="F3" s="48"/>
    </row>
    <row r="4" spans="1:9" ht="15.75" x14ac:dyDescent="0.25">
      <c r="B4" s="29" t="s">
        <v>162</v>
      </c>
      <c r="C4" s="30"/>
      <c r="D4" s="30"/>
      <c r="E4" s="30"/>
      <c r="F4" s="30"/>
    </row>
    <row r="5" spans="1:9" x14ac:dyDescent="0.25">
      <c r="B5" s="101" t="s">
        <v>148</v>
      </c>
      <c r="C5" s="101" t="s">
        <v>86</v>
      </c>
      <c r="D5" s="101" t="s">
        <v>149</v>
      </c>
      <c r="E5" s="101" t="s">
        <v>150</v>
      </c>
      <c r="F5" s="108" t="s">
        <v>87</v>
      </c>
    </row>
    <row r="6" spans="1:9" x14ac:dyDescent="0.25">
      <c r="A6" s="25">
        <v>1</v>
      </c>
      <c r="B6" s="149"/>
      <c r="C6" s="150"/>
      <c r="D6" s="150"/>
      <c r="E6" s="149"/>
      <c r="F6" s="149"/>
      <c r="I6" s="195" t="s">
        <v>200</v>
      </c>
    </row>
    <row r="7" spans="1:9" x14ac:dyDescent="0.25">
      <c r="A7" s="25">
        <v>2</v>
      </c>
      <c r="B7" s="149"/>
      <c r="C7" s="150"/>
      <c r="D7" s="150"/>
      <c r="E7" s="149"/>
      <c r="F7" s="149"/>
      <c r="I7" s="35" t="s">
        <v>194</v>
      </c>
    </row>
    <row r="8" spans="1:9" x14ac:dyDescent="0.25">
      <c r="A8" s="25">
        <v>3</v>
      </c>
      <c r="B8" s="149"/>
      <c r="C8" s="150"/>
      <c r="D8" s="150"/>
      <c r="E8" s="149"/>
      <c r="F8" s="149"/>
      <c r="I8" s="35" t="s">
        <v>202</v>
      </c>
    </row>
    <row r="9" spans="1:9" x14ac:dyDescent="0.25">
      <c r="A9" s="25">
        <v>4</v>
      </c>
      <c r="B9" s="149"/>
      <c r="C9" s="150"/>
      <c r="D9" s="150"/>
      <c r="E9" s="149"/>
      <c r="F9" s="149"/>
      <c r="I9" s="35" t="s">
        <v>207</v>
      </c>
    </row>
    <row r="10" spans="1:9" ht="15.75" thickBot="1" x14ac:dyDescent="0.3">
      <c r="A10" s="25">
        <v>5</v>
      </c>
      <c r="B10" s="149"/>
      <c r="C10" s="151"/>
      <c r="D10" s="150"/>
      <c r="E10" s="149"/>
      <c r="F10" s="149"/>
    </row>
    <row r="11" spans="1:9" s="66" customFormat="1" ht="16.5" thickBot="1" x14ac:dyDescent="0.3">
      <c r="A11" s="73"/>
      <c r="B11" s="33" t="s">
        <v>28</v>
      </c>
      <c r="C11" s="131">
        <f>SUM(C6:C10)</f>
        <v>0</v>
      </c>
      <c r="D11" s="132">
        <f>SUM(D6:D10)</f>
        <v>0</v>
      </c>
    </row>
    <row r="12" spans="1:9" ht="15.75" x14ac:dyDescent="0.25">
      <c r="B12" s="29" t="s">
        <v>154</v>
      </c>
      <c r="C12" s="30"/>
      <c r="D12" s="30"/>
      <c r="E12" s="30"/>
      <c r="F12" s="30"/>
    </row>
    <row r="13" spans="1:9" ht="30" x14ac:dyDescent="0.25">
      <c r="B13" s="101" t="s">
        <v>108</v>
      </c>
      <c r="C13" s="101" t="s">
        <v>102</v>
      </c>
      <c r="D13" s="101" t="s">
        <v>152</v>
      </c>
      <c r="E13" s="101" t="s">
        <v>125</v>
      </c>
      <c r="F13" s="101" t="s">
        <v>109</v>
      </c>
    </row>
    <row r="14" spans="1:9" x14ac:dyDescent="0.25">
      <c r="A14" s="25">
        <v>1</v>
      </c>
      <c r="B14" s="149"/>
      <c r="C14" s="150"/>
      <c r="D14" s="150"/>
      <c r="E14" s="149"/>
      <c r="F14" s="150"/>
    </row>
    <row r="15" spans="1:9" x14ac:dyDescent="0.25">
      <c r="A15" s="25">
        <v>2</v>
      </c>
      <c r="B15" s="149"/>
      <c r="C15" s="150"/>
      <c r="D15" s="150"/>
      <c r="E15" s="149"/>
      <c r="F15" s="150"/>
    </row>
    <row r="16" spans="1:9" x14ac:dyDescent="0.25">
      <c r="A16" s="25">
        <v>3</v>
      </c>
      <c r="B16" s="149"/>
      <c r="C16" s="150"/>
      <c r="D16" s="150"/>
      <c r="E16" s="149"/>
      <c r="F16" s="150"/>
    </row>
    <row r="17" spans="1:6" x14ac:dyDescent="0.25">
      <c r="A17" s="25">
        <v>4</v>
      </c>
      <c r="B17" s="149"/>
      <c r="C17" s="150"/>
      <c r="D17" s="150"/>
      <c r="E17" s="149"/>
      <c r="F17" s="150"/>
    </row>
    <row r="18" spans="1:6" ht="15.75" thickBot="1" x14ac:dyDescent="0.3">
      <c r="A18" s="25">
        <v>5</v>
      </c>
      <c r="B18" s="149"/>
      <c r="C18" s="151"/>
      <c r="D18" s="151"/>
      <c r="E18" s="149"/>
      <c r="F18" s="150"/>
    </row>
    <row r="19" spans="1:6" s="66" customFormat="1" ht="16.5" thickBot="1" x14ac:dyDescent="0.3">
      <c r="A19" s="73"/>
      <c r="B19" s="33" t="s">
        <v>28</v>
      </c>
      <c r="C19" s="131">
        <f>SUM(C14:C18)</f>
        <v>0</v>
      </c>
      <c r="D19" s="131">
        <f>SUM(D14:D18)</f>
        <v>0</v>
      </c>
      <c r="F19" s="132">
        <f>SUM(F14:F18)</f>
        <v>0</v>
      </c>
    </row>
    <row r="20" spans="1:6" ht="15.75" x14ac:dyDescent="0.25">
      <c r="B20" s="29" t="s">
        <v>155</v>
      </c>
      <c r="C20" s="30"/>
      <c r="D20" s="30"/>
      <c r="E20" s="30"/>
      <c r="F20" s="134"/>
    </row>
    <row r="21" spans="1:6" x14ac:dyDescent="0.25">
      <c r="B21" s="107" t="s">
        <v>119</v>
      </c>
      <c r="C21" s="107" t="s">
        <v>108</v>
      </c>
      <c r="D21" s="101" t="s">
        <v>85</v>
      </c>
      <c r="E21" s="101" t="s">
        <v>102</v>
      </c>
      <c r="F21" s="135"/>
    </row>
    <row r="22" spans="1:6" x14ac:dyDescent="0.25">
      <c r="A22" s="25">
        <v>1</v>
      </c>
      <c r="B22" s="149"/>
      <c r="C22" s="152"/>
      <c r="D22" s="149"/>
      <c r="E22" s="150"/>
      <c r="F22" s="20"/>
    </row>
    <row r="23" spans="1:6" x14ac:dyDescent="0.25">
      <c r="A23" s="25">
        <v>2</v>
      </c>
      <c r="B23" s="149"/>
      <c r="C23" s="152"/>
      <c r="D23" s="149"/>
      <c r="E23" s="150"/>
      <c r="F23" s="20"/>
    </row>
    <row r="24" spans="1:6" x14ac:dyDescent="0.25">
      <c r="A24" s="25">
        <v>3</v>
      </c>
      <c r="B24" s="149"/>
      <c r="C24" s="152"/>
      <c r="D24" s="149"/>
      <c r="E24" s="150"/>
      <c r="F24" s="20"/>
    </row>
    <row r="25" spans="1:6" x14ac:dyDescent="0.25">
      <c r="A25" s="25">
        <v>4</v>
      </c>
      <c r="B25" s="149"/>
      <c r="C25" s="152"/>
      <c r="D25" s="149"/>
      <c r="E25" s="150"/>
      <c r="F25" s="20"/>
    </row>
    <row r="26" spans="1:6" ht="15.75" thickBot="1" x14ac:dyDescent="0.3">
      <c r="A26" s="25">
        <v>5</v>
      </c>
      <c r="B26" s="149"/>
      <c r="C26" s="152"/>
      <c r="D26" s="149"/>
      <c r="E26" s="151"/>
      <c r="F26" s="20"/>
    </row>
    <row r="27" spans="1:6" ht="16.5" thickBot="1" x14ac:dyDescent="0.3">
      <c r="D27" s="33" t="s">
        <v>28</v>
      </c>
      <c r="E27" s="131">
        <f>SUM(E22:E26)</f>
        <v>0</v>
      </c>
      <c r="F27" s="133"/>
    </row>
    <row r="28" spans="1:6" ht="15.75" x14ac:dyDescent="0.25">
      <c r="B28" s="29" t="s">
        <v>158</v>
      </c>
      <c r="C28" s="30"/>
      <c r="D28" s="30"/>
      <c r="E28" s="30"/>
      <c r="F28" s="134"/>
    </row>
    <row r="29" spans="1:6" ht="30" x14ac:dyDescent="0.25">
      <c r="B29" s="101" t="s">
        <v>108</v>
      </c>
      <c r="C29" s="101" t="s">
        <v>102</v>
      </c>
      <c r="D29" s="101" t="s">
        <v>152</v>
      </c>
      <c r="E29" s="101" t="s">
        <v>125</v>
      </c>
      <c r="F29" s="101" t="s">
        <v>109</v>
      </c>
    </row>
    <row r="30" spans="1:6" x14ac:dyDescent="0.25">
      <c r="A30" s="25">
        <v>1</v>
      </c>
      <c r="B30" s="149"/>
      <c r="C30" s="150"/>
      <c r="D30" s="150"/>
      <c r="E30" s="149"/>
      <c r="F30" s="150"/>
    </row>
    <row r="31" spans="1:6" x14ac:dyDescent="0.25">
      <c r="A31" s="25">
        <v>2</v>
      </c>
      <c r="B31" s="149"/>
      <c r="C31" s="150"/>
      <c r="D31" s="150"/>
      <c r="E31" s="149"/>
      <c r="F31" s="150"/>
    </row>
    <row r="32" spans="1:6" x14ac:dyDescent="0.25">
      <c r="A32" s="25">
        <v>3</v>
      </c>
      <c r="B32" s="149"/>
      <c r="C32" s="150"/>
      <c r="D32" s="150"/>
      <c r="E32" s="149"/>
      <c r="F32" s="150"/>
    </row>
    <row r="33" spans="1:6" x14ac:dyDescent="0.25">
      <c r="A33" s="25">
        <v>4</v>
      </c>
      <c r="B33" s="149"/>
      <c r="C33" s="150"/>
      <c r="D33" s="150"/>
      <c r="E33" s="149"/>
      <c r="F33" s="150"/>
    </row>
    <row r="34" spans="1:6" ht="15.75" thickBot="1" x14ac:dyDescent="0.3">
      <c r="A34" s="25">
        <v>5</v>
      </c>
      <c r="B34" s="149"/>
      <c r="C34" s="151"/>
      <c r="D34" s="151"/>
      <c r="E34" s="149"/>
      <c r="F34" s="150"/>
    </row>
    <row r="35" spans="1:6" ht="16.5" thickBot="1" x14ac:dyDescent="0.3">
      <c r="A35" s="73"/>
      <c r="B35" s="33" t="s">
        <v>28</v>
      </c>
      <c r="C35" s="131">
        <f>SUM(C30:C34)</f>
        <v>0</v>
      </c>
      <c r="D35" s="131">
        <f>SUM(D30:D34)</f>
        <v>0</v>
      </c>
      <c r="E35" s="66"/>
      <c r="F35" s="132">
        <f>SUM(F30:F34)</f>
        <v>0</v>
      </c>
    </row>
    <row r="36" spans="1:6" ht="16.5" thickBot="1" x14ac:dyDescent="0.3">
      <c r="A36" s="73"/>
      <c r="B36" s="33"/>
      <c r="C36" s="136"/>
      <c r="D36" s="136"/>
      <c r="E36" s="66"/>
      <c r="F36" s="132"/>
    </row>
    <row r="37" spans="1:6" ht="16.5" thickBot="1" x14ac:dyDescent="0.3">
      <c r="B37" s="47" t="s">
        <v>159</v>
      </c>
      <c r="C37" s="46"/>
      <c r="D37" s="46"/>
      <c r="E37" s="46"/>
      <c r="F37" s="48"/>
    </row>
    <row r="38" spans="1:6" ht="15.75" x14ac:dyDescent="0.25">
      <c r="B38" s="29" t="s">
        <v>160</v>
      </c>
      <c r="C38" s="30"/>
      <c r="D38" s="30"/>
      <c r="E38" s="30"/>
      <c r="F38" s="134"/>
    </row>
    <row r="39" spans="1:6" x14ac:dyDescent="0.25">
      <c r="B39" s="101" t="s">
        <v>161</v>
      </c>
      <c r="C39" s="101" t="s">
        <v>86</v>
      </c>
      <c r="D39" s="101" t="s">
        <v>149</v>
      </c>
      <c r="E39" s="101" t="s">
        <v>150</v>
      </c>
      <c r="F39" s="101" t="s">
        <v>87</v>
      </c>
    </row>
    <row r="40" spans="1:6" x14ac:dyDescent="0.25">
      <c r="A40" s="25">
        <v>1</v>
      </c>
      <c r="B40" s="149"/>
      <c r="C40" s="150"/>
      <c r="D40" s="150"/>
      <c r="E40" s="149"/>
      <c r="F40" s="149"/>
    </row>
    <row r="41" spans="1:6" x14ac:dyDescent="0.25">
      <c r="A41" s="25">
        <v>2</v>
      </c>
      <c r="B41" s="149"/>
      <c r="C41" s="150"/>
      <c r="D41" s="150"/>
      <c r="E41" s="149"/>
      <c r="F41" s="149"/>
    </row>
    <row r="42" spans="1:6" x14ac:dyDescent="0.25">
      <c r="A42" s="25">
        <v>3</v>
      </c>
      <c r="B42" s="149"/>
      <c r="C42" s="150"/>
      <c r="D42" s="150"/>
      <c r="E42" s="149"/>
      <c r="F42" s="149"/>
    </row>
    <row r="43" spans="1:6" x14ac:dyDescent="0.25">
      <c r="A43" s="25">
        <v>4</v>
      </c>
      <c r="B43" s="149"/>
      <c r="C43" s="150"/>
      <c r="D43" s="150"/>
      <c r="E43" s="149"/>
      <c r="F43" s="149"/>
    </row>
    <row r="44" spans="1:6" ht="15.75" thickBot="1" x14ac:dyDescent="0.3">
      <c r="A44" s="25">
        <v>5</v>
      </c>
      <c r="B44" s="149"/>
      <c r="C44" s="151"/>
      <c r="D44" s="150"/>
      <c r="E44" s="149"/>
      <c r="F44" s="149"/>
    </row>
    <row r="45" spans="1:6" ht="16.5" thickBot="1" x14ac:dyDescent="0.3">
      <c r="B45" s="33" t="s">
        <v>28</v>
      </c>
      <c r="C45" s="131">
        <f>SUM(C40:C44)</f>
        <v>0</v>
      </c>
      <c r="D45" s="132">
        <f>SUM(D40:D44)</f>
        <v>0</v>
      </c>
      <c r="E45" s="66"/>
      <c r="F45" s="66"/>
    </row>
    <row r="46" spans="1:6" ht="15.75" x14ac:dyDescent="0.25">
      <c r="B46" s="29" t="s">
        <v>163</v>
      </c>
      <c r="C46" s="30"/>
      <c r="D46" s="30"/>
      <c r="E46" s="30"/>
      <c r="F46" s="134"/>
    </row>
    <row r="47" spans="1:6" x14ac:dyDescent="0.25">
      <c r="B47" s="108" t="s">
        <v>125</v>
      </c>
      <c r="C47" s="108" t="s">
        <v>108</v>
      </c>
      <c r="D47" s="108" t="s">
        <v>109</v>
      </c>
      <c r="E47" s="108" t="s">
        <v>89</v>
      </c>
      <c r="F47" s="108" t="s">
        <v>87</v>
      </c>
    </row>
    <row r="48" spans="1:6" x14ac:dyDescent="0.25">
      <c r="A48" s="25">
        <v>1</v>
      </c>
      <c r="B48" s="153"/>
      <c r="C48" s="152"/>
      <c r="D48" s="153"/>
      <c r="E48" s="154"/>
      <c r="F48" s="153"/>
    </row>
    <row r="49" spans="1:6" x14ac:dyDescent="0.25">
      <c r="A49" s="25">
        <v>2</v>
      </c>
      <c r="B49" s="153"/>
      <c r="C49" s="152"/>
      <c r="D49" s="153"/>
      <c r="E49" s="154"/>
      <c r="F49" s="153"/>
    </row>
    <row r="50" spans="1:6" x14ac:dyDescent="0.25">
      <c r="A50" s="25">
        <v>3</v>
      </c>
      <c r="B50" s="153"/>
      <c r="C50" s="152"/>
      <c r="D50" s="153"/>
      <c r="E50" s="154"/>
      <c r="F50" s="153"/>
    </row>
    <row r="51" spans="1:6" x14ac:dyDescent="0.25">
      <c r="A51" s="25">
        <v>4</v>
      </c>
      <c r="B51" s="153"/>
      <c r="C51" s="152"/>
      <c r="D51" s="153"/>
      <c r="E51" s="154"/>
      <c r="F51" s="153"/>
    </row>
    <row r="52" spans="1:6" ht="15.75" thickBot="1" x14ac:dyDescent="0.3">
      <c r="A52" s="25">
        <v>5</v>
      </c>
      <c r="B52" s="153"/>
      <c r="C52" s="152"/>
      <c r="D52" s="153"/>
      <c r="E52" s="155"/>
      <c r="F52" s="153"/>
    </row>
    <row r="53" spans="1:6" s="94" customFormat="1" ht="16.5" thickBot="1" x14ac:dyDescent="0.3">
      <c r="A53" s="73"/>
      <c r="B53" s="66"/>
      <c r="C53" s="66"/>
      <c r="D53" s="33" t="s">
        <v>28</v>
      </c>
      <c r="E53" s="186">
        <f>SUM(E48:E52)</f>
        <v>0</v>
      </c>
      <c r="F53" s="66"/>
    </row>
    <row r="55" spans="1:6" x14ac:dyDescent="0.25">
      <c r="B55" s="4" t="str">
        <f>'Page 1 - PFS Summary'!B67</f>
        <v>Rev. 5/19/20</v>
      </c>
    </row>
  </sheetData>
  <sheetProtection sheet="1" objects="1" scenarios="1" selectLockedCells="1"/>
  <mergeCells count="1">
    <mergeCell ref="B2:F2"/>
  </mergeCells>
  <printOptions horizontalCentered="1" verticalCentered="1"/>
  <pageMargins left="0" right="0" top="0" bottom="0.25" header="0.45" footer="0"/>
  <pageSetup scale="70" orientation="portrait" r:id="rId1"/>
  <headerFooter alignWithMargins="0">
    <oddFooter>&amp;R4 of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9525</xdr:colOff>
                    <xdr:row>9</xdr:row>
                    <xdr:rowOff>161925</xdr:rowOff>
                  </from>
                  <to>
                    <xdr:col>1</xdr:col>
                    <xdr:colOff>1476375</xdr:colOff>
                    <xdr:row>11</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0</xdr:colOff>
                    <xdr:row>17</xdr:row>
                    <xdr:rowOff>171450</xdr:rowOff>
                  </from>
                  <to>
                    <xdr:col>1</xdr:col>
                    <xdr:colOff>1466850</xdr:colOff>
                    <xdr:row>19</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28575</xdr:colOff>
                    <xdr:row>25</xdr:row>
                    <xdr:rowOff>171450</xdr:rowOff>
                  </from>
                  <to>
                    <xdr:col>1</xdr:col>
                    <xdr:colOff>1495425</xdr:colOff>
                    <xdr:row>27</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9525</xdr:colOff>
                    <xdr:row>33</xdr:row>
                    <xdr:rowOff>161925</xdr:rowOff>
                  </from>
                  <to>
                    <xdr:col>1</xdr:col>
                    <xdr:colOff>1476375</xdr:colOff>
                    <xdr:row>35</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9525</xdr:colOff>
                    <xdr:row>43</xdr:row>
                    <xdr:rowOff>161925</xdr:rowOff>
                  </from>
                  <to>
                    <xdr:col>1</xdr:col>
                    <xdr:colOff>1476375</xdr:colOff>
                    <xdr:row>45</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219075</xdr:colOff>
                    <xdr:row>51</xdr:row>
                    <xdr:rowOff>152400</xdr:rowOff>
                  </from>
                  <to>
                    <xdr:col>1</xdr:col>
                    <xdr:colOff>1685925</xdr:colOff>
                    <xdr:row>53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47"/>
  <sheetViews>
    <sheetView workbookViewId="0">
      <selection activeCell="D10" sqref="D10"/>
    </sheetView>
  </sheetViews>
  <sheetFormatPr defaultRowHeight="15" x14ac:dyDescent="0.25"/>
  <cols>
    <col min="1" max="1" width="9.140625" style="95"/>
    <col min="2" max="2" width="6.85546875" style="95" customWidth="1"/>
    <col min="3" max="3" width="43.7109375" style="95" bestFit="1" customWidth="1"/>
    <col min="4" max="6" width="18.7109375" style="95" customWidth="1"/>
    <col min="7" max="254" width="9.140625" style="95"/>
    <col min="255" max="255" width="6.85546875" style="95" customWidth="1"/>
    <col min="256" max="256" width="31.7109375" style="95" customWidth="1"/>
    <col min="257" max="257" width="6.5703125" style="95" customWidth="1"/>
    <col min="258" max="261" width="16.7109375" style="95" customWidth="1"/>
    <col min="262" max="262" width="14.85546875" style="95" customWidth="1"/>
    <col min="263" max="510" width="9.140625" style="95"/>
    <col min="511" max="511" width="6.85546875" style="95" customWidth="1"/>
    <col min="512" max="512" width="31.7109375" style="95" customWidth="1"/>
    <col min="513" max="513" width="6.5703125" style="95" customWidth="1"/>
    <col min="514" max="517" width="16.7109375" style="95" customWidth="1"/>
    <col min="518" max="518" width="14.85546875" style="95" customWidth="1"/>
    <col min="519" max="766" width="9.140625" style="95"/>
    <col min="767" max="767" width="6.85546875" style="95" customWidth="1"/>
    <col min="768" max="768" width="31.7109375" style="95" customWidth="1"/>
    <col min="769" max="769" width="6.5703125" style="95" customWidth="1"/>
    <col min="770" max="773" width="16.7109375" style="95" customWidth="1"/>
    <col min="774" max="774" width="14.85546875" style="95" customWidth="1"/>
    <col min="775" max="1022" width="9.140625" style="95"/>
    <col min="1023" max="1023" width="6.85546875" style="95" customWidth="1"/>
    <col min="1024" max="1024" width="31.7109375" style="95" customWidth="1"/>
    <col min="1025" max="1025" width="6.5703125" style="95" customWidth="1"/>
    <col min="1026" max="1029" width="16.7109375" style="95" customWidth="1"/>
    <col min="1030" max="1030" width="14.85546875" style="95" customWidth="1"/>
    <col min="1031" max="1278" width="9.140625" style="95"/>
    <col min="1279" max="1279" width="6.85546875" style="95" customWidth="1"/>
    <col min="1280" max="1280" width="31.7109375" style="95" customWidth="1"/>
    <col min="1281" max="1281" width="6.5703125" style="95" customWidth="1"/>
    <col min="1282" max="1285" width="16.7109375" style="95" customWidth="1"/>
    <col min="1286" max="1286" width="14.85546875" style="95" customWidth="1"/>
    <col min="1287" max="1534" width="9.140625" style="95"/>
    <col min="1535" max="1535" width="6.85546875" style="95" customWidth="1"/>
    <col min="1536" max="1536" width="31.7109375" style="95" customWidth="1"/>
    <col min="1537" max="1537" width="6.5703125" style="95" customWidth="1"/>
    <col min="1538" max="1541" width="16.7109375" style="95" customWidth="1"/>
    <col min="1542" max="1542" width="14.85546875" style="95" customWidth="1"/>
    <col min="1543" max="1790" width="9.140625" style="95"/>
    <col min="1791" max="1791" width="6.85546875" style="95" customWidth="1"/>
    <col min="1792" max="1792" width="31.7109375" style="95" customWidth="1"/>
    <col min="1793" max="1793" width="6.5703125" style="95" customWidth="1"/>
    <col min="1794" max="1797" width="16.7109375" style="95" customWidth="1"/>
    <col min="1798" max="1798" width="14.85546875" style="95" customWidth="1"/>
    <col min="1799" max="2046" width="9.140625" style="95"/>
    <col min="2047" max="2047" width="6.85546875" style="95" customWidth="1"/>
    <col min="2048" max="2048" width="31.7109375" style="95" customWidth="1"/>
    <col min="2049" max="2049" width="6.5703125" style="95" customWidth="1"/>
    <col min="2050" max="2053" width="16.7109375" style="95" customWidth="1"/>
    <col min="2054" max="2054" width="14.85546875" style="95" customWidth="1"/>
    <col min="2055" max="2302" width="9.140625" style="95"/>
    <col min="2303" max="2303" width="6.85546875" style="95" customWidth="1"/>
    <col min="2304" max="2304" width="31.7109375" style="95" customWidth="1"/>
    <col min="2305" max="2305" width="6.5703125" style="95" customWidth="1"/>
    <col min="2306" max="2309" width="16.7109375" style="95" customWidth="1"/>
    <col min="2310" max="2310" width="14.85546875" style="95" customWidth="1"/>
    <col min="2311" max="2558" width="9.140625" style="95"/>
    <col min="2559" max="2559" width="6.85546875" style="95" customWidth="1"/>
    <col min="2560" max="2560" width="31.7109375" style="95" customWidth="1"/>
    <col min="2561" max="2561" width="6.5703125" style="95" customWidth="1"/>
    <col min="2562" max="2565" width="16.7109375" style="95" customWidth="1"/>
    <col min="2566" max="2566" width="14.85546875" style="95" customWidth="1"/>
    <col min="2567" max="2814" width="9.140625" style="95"/>
    <col min="2815" max="2815" width="6.85546875" style="95" customWidth="1"/>
    <col min="2816" max="2816" width="31.7109375" style="95" customWidth="1"/>
    <col min="2817" max="2817" width="6.5703125" style="95" customWidth="1"/>
    <col min="2818" max="2821" width="16.7109375" style="95" customWidth="1"/>
    <col min="2822" max="2822" width="14.85546875" style="95" customWidth="1"/>
    <col min="2823" max="3070" width="9.140625" style="95"/>
    <col min="3071" max="3071" width="6.85546875" style="95" customWidth="1"/>
    <col min="3072" max="3072" width="31.7109375" style="95" customWidth="1"/>
    <col min="3073" max="3073" width="6.5703125" style="95" customWidth="1"/>
    <col min="3074" max="3077" width="16.7109375" style="95" customWidth="1"/>
    <col min="3078" max="3078" width="14.85546875" style="95" customWidth="1"/>
    <col min="3079" max="3326" width="9.140625" style="95"/>
    <col min="3327" max="3327" width="6.85546875" style="95" customWidth="1"/>
    <col min="3328" max="3328" width="31.7109375" style="95" customWidth="1"/>
    <col min="3329" max="3329" width="6.5703125" style="95" customWidth="1"/>
    <col min="3330" max="3333" width="16.7109375" style="95" customWidth="1"/>
    <col min="3334" max="3334" width="14.85546875" style="95" customWidth="1"/>
    <col min="3335" max="3582" width="9.140625" style="95"/>
    <col min="3583" max="3583" width="6.85546875" style="95" customWidth="1"/>
    <col min="3584" max="3584" width="31.7109375" style="95" customWidth="1"/>
    <col min="3585" max="3585" width="6.5703125" style="95" customWidth="1"/>
    <col min="3586" max="3589" width="16.7109375" style="95" customWidth="1"/>
    <col min="3590" max="3590" width="14.85546875" style="95" customWidth="1"/>
    <col min="3591" max="3838" width="9.140625" style="95"/>
    <col min="3839" max="3839" width="6.85546875" style="95" customWidth="1"/>
    <col min="3840" max="3840" width="31.7109375" style="95" customWidth="1"/>
    <col min="3841" max="3841" width="6.5703125" style="95" customWidth="1"/>
    <col min="3842" max="3845" width="16.7109375" style="95" customWidth="1"/>
    <col min="3846" max="3846" width="14.85546875" style="95" customWidth="1"/>
    <col min="3847" max="4094" width="9.140625" style="95"/>
    <col min="4095" max="4095" width="6.85546875" style="95" customWidth="1"/>
    <col min="4096" max="4096" width="31.7109375" style="95" customWidth="1"/>
    <col min="4097" max="4097" width="6.5703125" style="95" customWidth="1"/>
    <col min="4098" max="4101" width="16.7109375" style="95" customWidth="1"/>
    <col min="4102" max="4102" width="14.85546875" style="95" customWidth="1"/>
    <col min="4103" max="4350" width="9.140625" style="95"/>
    <col min="4351" max="4351" width="6.85546875" style="95" customWidth="1"/>
    <col min="4352" max="4352" width="31.7109375" style="95" customWidth="1"/>
    <col min="4353" max="4353" width="6.5703125" style="95" customWidth="1"/>
    <col min="4354" max="4357" width="16.7109375" style="95" customWidth="1"/>
    <col min="4358" max="4358" width="14.85546875" style="95" customWidth="1"/>
    <col min="4359" max="4606" width="9.140625" style="95"/>
    <col min="4607" max="4607" width="6.85546875" style="95" customWidth="1"/>
    <col min="4608" max="4608" width="31.7109375" style="95" customWidth="1"/>
    <col min="4609" max="4609" width="6.5703125" style="95" customWidth="1"/>
    <col min="4610" max="4613" width="16.7109375" style="95" customWidth="1"/>
    <col min="4614" max="4614" width="14.85546875" style="95" customWidth="1"/>
    <col min="4615" max="4862" width="9.140625" style="95"/>
    <col min="4863" max="4863" width="6.85546875" style="95" customWidth="1"/>
    <col min="4864" max="4864" width="31.7109375" style="95" customWidth="1"/>
    <col min="4865" max="4865" width="6.5703125" style="95" customWidth="1"/>
    <col min="4866" max="4869" width="16.7109375" style="95" customWidth="1"/>
    <col min="4870" max="4870" width="14.85546875" style="95" customWidth="1"/>
    <col min="4871" max="5118" width="9.140625" style="95"/>
    <col min="5119" max="5119" width="6.85546875" style="95" customWidth="1"/>
    <col min="5120" max="5120" width="31.7109375" style="95" customWidth="1"/>
    <col min="5121" max="5121" width="6.5703125" style="95" customWidth="1"/>
    <col min="5122" max="5125" width="16.7109375" style="95" customWidth="1"/>
    <col min="5126" max="5126" width="14.85546875" style="95" customWidth="1"/>
    <col min="5127" max="5374" width="9.140625" style="95"/>
    <col min="5375" max="5375" width="6.85546875" style="95" customWidth="1"/>
    <col min="5376" max="5376" width="31.7109375" style="95" customWidth="1"/>
    <col min="5377" max="5377" width="6.5703125" style="95" customWidth="1"/>
    <col min="5378" max="5381" width="16.7109375" style="95" customWidth="1"/>
    <col min="5382" max="5382" width="14.85546875" style="95" customWidth="1"/>
    <col min="5383" max="5630" width="9.140625" style="95"/>
    <col min="5631" max="5631" width="6.85546875" style="95" customWidth="1"/>
    <col min="5632" max="5632" width="31.7109375" style="95" customWidth="1"/>
    <col min="5633" max="5633" width="6.5703125" style="95" customWidth="1"/>
    <col min="5634" max="5637" width="16.7109375" style="95" customWidth="1"/>
    <col min="5638" max="5638" width="14.85546875" style="95" customWidth="1"/>
    <col min="5639" max="5886" width="9.140625" style="95"/>
    <col min="5887" max="5887" width="6.85546875" style="95" customWidth="1"/>
    <col min="5888" max="5888" width="31.7109375" style="95" customWidth="1"/>
    <col min="5889" max="5889" width="6.5703125" style="95" customWidth="1"/>
    <col min="5890" max="5893" width="16.7109375" style="95" customWidth="1"/>
    <col min="5894" max="5894" width="14.85546875" style="95" customWidth="1"/>
    <col min="5895" max="6142" width="9.140625" style="95"/>
    <col min="6143" max="6143" width="6.85546875" style="95" customWidth="1"/>
    <col min="6144" max="6144" width="31.7109375" style="95" customWidth="1"/>
    <col min="6145" max="6145" width="6.5703125" style="95" customWidth="1"/>
    <col min="6146" max="6149" width="16.7109375" style="95" customWidth="1"/>
    <col min="6150" max="6150" width="14.85546875" style="95" customWidth="1"/>
    <col min="6151" max="6398" width="9.140625" style="95"/>
    <col min="6399" max="6399" width="6.85546875" style="95" customWidth="1"/>
    <col min="6400" max="6400" width="31.7109375" style="95" customWidth="1"/>
    <col min="6401" max="6401" width="6.5703125" style="95" customWidth="1"/>
    <col min="6402" max="6405" width="16.7109375" style="95" customWidth="1"/>
    <col min="6406" max="6406" width="14.85546875" style="95" customWidth="1"/>
    <col min="6407" max="6654" width="9.140625" style="95"/>
    <col min="6655" max="6655" width="6.85546875" style="95" customWidth="1"/>
    <col min="6656" max="6656" width="31.7109375" style="95" customWidth="1"/>
    <col min="6657" max="6657" width="6.5703125" style="95" customWidth="1"/>
    <col min="6658" max="6661" width="16.7109375" style="95" customWidth="1"/>
    <col min="6662" max="6662" width="14.85546875" style="95" customWidth="1"/>
    <col min="6663" max="6910" width="9.140625" style="95"/>
    <col min="6911" max="6911" width="6.85546875" style="95" customWidth="1"/>
    <col min="6912" max="6912" width="31.7109375" style="95" customWidth="1"/>
    <col min="6913" max="6913" width="6.5703125" style="95" customWidth="1"/>
    <col min="6914" max="6917" width="16.7109375" style="95" customWidth="1"/>
    <col min="6918" max="6918" width="14.85546875" style="95" customWidth="1"/>
    <col min="6919" max="7166" width="9.140625" style="95"/>
    <col min="7167" max="7167" width="6.85546875" style="95" customWidth="1"/>
    <col min="7168" max="7168" width="31.7109375" style="95" customWidth="1"/>
    <col min="7169" max="7169" width="6.5703125" style="95" customWidth="1"/>
    <col min="7170" max="7173" width="16.7109375" style="95" customWidth="1"/>
    <col min="7174" max="7174" width="14.85546875" style="95" customWidth="1"/>
    <col min="7175" max="7422" width="9.140625" style="95"/>
    <col min="7423" max="7423" width="6.85546875" style="95" customWidth="1"/>
    <col min="7424" max="7424" width="31.7109375" style="95" customWidth="1"/>
    <col min="7425" max="7425" width="6.5703125" style="95" customWidth="1"/>
    <col min="7426" max="7429" width="16.7109375" style="95" customWidth="1"/>
    <col min="7430" max="7430" width="14.85546875" style="95" customWidth="1"/>
    <col min="7431" max="7678" width="9.140625" style="95"/>
    <col min="7679" max="7679" width="6.85546875" style="95" customWidth="1"/>
    <col min="7680" max="7680" width="31.7109375" style="95" customWidth="1"/>
    <col min="7681" max="7681" width="6.5703125" style="95" customWidth="1"/>
    <col min="7682" max="7685" width="16.7109375" style="95" customWidth="1"/>
    <col min="7686" max="7686" width="14.85546875" style="95" customWidth="1"/>
    <col min="7687" max="7934" width="9.140625" style="95"/>
    <col min="7935" max="7935" width="6.85546875" style="95" customWidth="1"/>
    <col min="7936" max="7936" width="31.7109375" style="95" customWidth="1"/>
    <col min="7937" max="7937" width="6.5703125" style="95" customWidth="1"/>
    <col min="7938" max="7941" width="16.7109375" style="95" customWidth="1"/>
    <col min="7942" max="7942" width="14.85546875" style="95" customWidth="1"/>
    <col min="7943" max="8190" width="9.140625" style="95"/>
    <col min="8191" max="8191" width="6.85546875" style="95" customWidth="1"/>
    <col min="8192" max="8192" width="31.7109375" style="95" customWidth="1"/>
    <col min="8193" max="8193" width="6.5703125" style="95" customWidth="1"/>
    <col min="8194" max="8197" width="16.7109375" style="95" customWidth="1"/>
    <col min="8198" max="8198" width="14.85546875" style="95" customWidth="1"/>
    <col min="8199" max="8446" width="9.140625" style="95"/>
    <col min="8447" max="8447" width="6.85546875" style="95" customWidth="1"/>
    <col min="8448" max="8448" width="31.7109375" style="95" customWidth="1"/>
    <col min="8449" max="8449" width="6.5703125" style="95" customWidth="1"/>
    <col min="8450" max="8453" width="16.7109375" style="95" customWidth="1"/>
    <col min="8454" max="8454" width="14.85546875" style="95" customWidth="1"/>
    <col min="8455" max="8702" width="9.140625" style="95"/>
    <col min="8703" max="8703" width="6.85546875" style="95" customWidth="1"/>
    <col min="8704" max="8704" width="31.7109375" style="95" customWidth="1"/>
    <col min="8705" max="8705" width="6.5703125" style="95" customWidth="1"/>
    <col min="8706" max="8709" width="16.7109375" style="95" customWidth="1"/>
    <col min="8710" max="8710" width="14.85546875" style="95" customWidth="1"/>
    <col min="8711" max="8958" width="9.140625" style="95"/>
    <col min="8959" max="8959" width="6.85546875" style="95" customWidth="1"/>
    <col min="8960" max="8960" width="31.7109375" style="95" customWidth="1"/>
    <col min="8961" max="8961" width="6.5703125" style="95" customWidth="1"/>
    <col min="8962" max="8965" width="16.7109375" style="95" customWidth="1"/>
    <col min="8966" max="8966" width="14.85546875" style="95" customWidth="1"/>
    <col min="8967" max="9214" width="9.140625" style="95"/>
    <col min="9215" max="9215" width="6.85546875" style="95" customWidth="1"/>
    <col min="9216" max="9216" width="31.7109375" style="95" customWidth="1"/>
    <col min="9217" max="9217" width="6.5703125" style="95" customWidth="1"/>
    <col min="9218" max="9221" width="16.7109375" style="95" customWidth="1"/>
    <col min="9222" max="9222" width="14.85546875" style="95" customWidth="1"/>
    <col min="9223" max="9470" width="9.140625" style="95"/>
    <col min="9471" max="9471" width="6.85546875" style="95" customWidth="1"/>
    <col min="9472" max="9472" width="31.7109375" style="95" customWidth="1"/>
    <col min="9473" max="9473" width="6.5703125" style="95" customWidth="1"/>
    <col min="9474" max="9477" width="16.7109375" style="95" customWidth="1"/>
    <col min="9478" max="9478" width="14.85546875" style="95" customWidth="1"/>
    <col min="9479" max="9726" width="9.140625" style="95"/>
    <col min="9727" max="9727" width="6.85546875" style="95" customWidth="1"/>
    <col min="9728" max="9728" width="31.7109375" style="95" customWidth="1"/>
    <col min="9729" max="9729" width="6.5703125" style="95" customWidth="1"/>
    <col min="9730" max="9733" width="16.7109375" style="95" customWidth="1"/>
    <col min="9734" max="9734" width="14.85546875" style="95" customWidth="1"/>
    <col min="9735" max="9982" width="9.140625" style="95"/>
    <col min="9983" max="9983" width="6.85546875" style="95" customWidth="1"/>
    <col min="9984" max="9984" width="31.7109375" style="95" customWidth="1"/>
    <col min="9985" max="9985" width="6.5703125" style="95" customWidth="1"/>
    <col min="9986" max="9989" width="16.7109375" style="95" customWidth="1"/>
    <col min="9990" max="9990" width="14.85546875" style="95" customWidth="1"/>
    <col min="9991" max="10238" width="9.140625" style="95"/>
    <col min="10239" max="10239" width="6.85546875" style="95" customWidth="1"/>
    <col min="10240" max="10240" width="31.7109375" style="95" customWidth="1"/>
    <col min="10241" max="10241" width="6.5703125" style="95" customWidth="1"/>
    <col min="10242" max="10245" width="16.7109375" style="95" customWidth="1"/>
    <col min="10246" max="10246" width="14.85546875" style="95" customWidth="1"/>
    <col min="10247" max="10494" width="9.140625" style="95"/>
    <col min="10495" max="10495" width="6.85546875" style="95" customWidth="1"/>
    <col min="10496" max="10496" width="31.7109375" style="95" customWidth="1"/>
    <col min="10497" max="10497" width="6.5703125" style="95" customWidth="1"/>
    <col min="10498" max="10501" width="16.7109375" style="95" customWidth="1"/>
    <col min="10502" max="10502" width="14.85546875" style="95" customWidth="1"/>
    <col min="10503" max="10750" width="9.140625" style="95"/>
    <col min="10751" max="10751" width="6.85546875" style="95" customWidth="1"/>
    <col min="10752" max="10752" width="31.7109375" style="95" customWidth="1"/>
    <col min="10753" max="10753" width="6.5703125" style="95" customWidth="1"/>
    <col min="10754" max="10757" width="16.7109375" style="95" customWidth="1"/>
    <col min="10758" max="10758" width="14.85546875" style="95" customWidth="1"/>
    <col min="10759" max="11006" width="9.140625" style="95"/>
    <col min="11007" max="11007" width="6.85546875" style="95" customWidth="1"/>
    <col min="11008" max="11008" width="31.7109375" style="95" customWidth="1"/>
    <col min="11009" max="11009" width="6.5703125" style="95" customWidth="1"/>
    <col min="11010" max="11013" width="16.7109375" style="95" customWidth="1"/>
    <col min="11014" max="11014" width="14.85546875" style="95" customWidth="1"/>
    <col min="11015" max="11262" width="9.140625" style="95"/>
    <col min="11263" max="11263" width="6.85546875" style="95" customWidth="1"/>
    <col min="11264" max="11264" width="31.7109375" style="95" customWidth="1"/>
    <col min="11265" max="11265" width="6.5703125" style="95" customWidth="1"/>
    <col min="11266" max="11269" width="16.7109375" style="95" customWidth="1"/>
    <col min="11270" max="11270" width="14.85546875" style="95" customWidth="1"/>
    <col min="11271" max="11518" width="9.140625" style="95"/>
    <col min="11519" max="11519" width="6.85546875" style="95" customWidth="1"/>
    <col min="11520" max="11520" width="31.7109375" style="95" customWidth="1"/>
    <col min="11521" max="11521" width="6.5703125" style="95" customWidth="1"/>
    <col min="11522" max="11525" width="16.7109375" style="95" customWidth="1"/>
    <col min="11526" max="11526" width="14.85546875" style="95" customWidth="1"/>
    <col min="11527" max="11774" width="9.140625" style="95"/>
    <col min="11775" max="11775" width="6.85546875" style="95" customWidth="1"/>
    <col min="11776" max="11776" width="31.7109375" style="95" customWidth="1"/>
    <col min="11777" max="11777" width="6.5703125" style="95" customWidth="1"/>
    <col min="11778" max="11781" width="16.7109375" style="95" customWidth="1"/>
    <col min="11782" max="11782" width="14.85546875" style="95" customWidth="1"/>
    <col min="11783" max="12030" width="9.140625" style="95"/>
    <col min="12031" max="12031" width="6.85546875" style="95" customWidth="1"/>
    <col min="12032" max="12032" width="31.7109375" style="95" customWidth="1"/>
    <col min="12033" max="12033" width="6.5703125" style="95" customWidth="1"/>
    <col min="12034" max="12037" width="16.7109375" style="95" customWidth="1"/>
    <col min="12038" max="12038" width="14.85546875" style="95" customWidth="1"/>
    <col min="12039" max="12286" width="9.140625" style="95"/>
    <col min="12287" max="12287" width="6.85546875" style="95" customWidth="1"/>
    <col min="12288" max="12288" width="31.7109375" style="95" customWidth="1"/>
    <col min="12289" max="12289" width="6.5703125" style="95" customWidth="1"/>
    <col min="12290" max="12293" width="16.7109375" style="95" customWidth="1"/>
    <col min="12294" max="12294" width="14.85546875" style="95" customWidth="1"/>
    <col min="12295" max="12542" width="9.140625" style="95"/>
    <col min="12543" max="12543" width="6.85546875" style="95" customWidth="1"/>
    <col min="12544" max="12544" width="31.7109375" style="95" customWidth="1"/>
    <col min="12545" max="12545" width="6.5703125" style="95" customWidth="1"/>
    <col min="12546" max="12549" width="16.7109375" style="95" customWidth="1"/>
    <col min="12550" max="12550" width="14.85546875" style="95" customWidth="1"/>
    <col min="12551" max="12798" width="9.140625" style="95"/>
    <col min="12799" max="12799" width="6.85546875" style="95" customWidth="1"/>
    <col min="12800" max="12800" width="31.7109375" style="95" customWidth="1"/>
    <col min="12801" max="12801" width="6.5703125" style="95" customWidth="1"/>
    <col min="12802" max="12805" width="16.7109375" style="95" customWidth="1"/>
    <col min="12806" max="12806" width="14.85546875" style="95" customWidth="1"/>
    <col min="12807" max="13054" width="9.140625" style="95"/>
    <col min="13055" max="13055" width="6.85546875" style="95" customWidth="1"/>
    <col min="13056" max="13056" width="31.7109375" style="95" customWidth="1"/>
    <col min="13057" max="13057" width="6.5703125" style="95" customWidth="1"/>
    <col min="13058" max="13061" width="16.7109375" style="95" customWidth="1"/>
    <col min="13062" max="13062" width="14.85546875" style="95" customWidth="1"/>
    <col min="13063" max="13310" width="9.140625" style="95"/>
    <col min="13311" max="13311" width="6.85546875" style="95" customWidth="1"/>
    <col min="13312" max="13312" width="31.7109375" style="95" customWidth="1"/>
    <col min="13313" max="13313" width="6.5703125" style="95" customWidth="1"/>
    <col min="13314" max="13317" width="16.7109375" style="95" customWidth="1"/>
    <col min="13318" max="13318" width="14.85546875" style="95" customWidth="1"/>
    <col min="13319" max="13566" width="9.140625" style="95"/>
    <col min="13567" max="13567" width="6.85546875" style="95" customWidth="1"/>
    <col min="13568" max="13568" width="31.7109375" style="95" customWidth="1"/>
    <col min="13569" max="13569" width="6.5703125" style="95" customWidth="1"/>
    <col min="13570" max="13573" width="16.7109375" style="95" customWidth="1"/>
    <col min="13574" max="13574" width="14.85546875" style="95" customWidth="1"/>
    <col min="13575" max="13822" width="9.140625" style="95"/>
    <col min="13823" max="13823" width="6.85546875" style="95" customWidth="1"/>
    <col min="13824" max="13824" width="31.7109375" style="95" customWidth="1"/>
    <col min="13825" max="13825" width="6.5703125" style="95" customWidth="1"/>
    <col min="13826" max="13829" width="16.7109375" style="95" customWidth="1"/>
    <col min="13830" max="13830" width="14.85546875" style="95" customWidth="1"/>
    <col min="13831" max="14078" width="9.140625" style="95"/>
    <col min="14079" max="14079" width="6.85546875" style="95" customWidth="1"/>
    <col min="14080" max="14080" width="31.7109375" style="95" customWidth="1"/>
    <col min="14081" max="14081" width="6.5703125" style="95" customWidth="1"/>
    <col min="14082" max="14085" width="16.7109375" style="95" customWidth="1"/>
    <col min="14086" max="14086" width="14.85546875" style="95" customWidth="1"/>
    <col min="14087" max="14334" width="9.140625" style="95"/>
    <col min="14335" max="14335" width="6.85546875" style="95" customWidth="1"/>
    <col min="14336" max="14336" width="31.7109375" style="95" customWidth="1"/>
    <col min="14337" max="14337" width="6.5703125" style="95" customWidth="1"/>
    <col min="14338" max="14341" width="16.7109375" style="95" customWidth="1"/>
    <col min="14342" max="14342" width="14.85546875" style="95" customWidth="1"/>
    <col min="14343" max="14590" width="9.140625" style="95"/>
    <col min="14591" max="14591" width="6.85546875" style="95" customWidth="1"/>
    <col min="14592" max="14592" width="31.7109375" style="95" customWidth="1"/>
    <col min="14593" max="14593" width="6.5703125" style="95" customWidth="1"/>
    <col min="14594" max="14597" width="16.7109375" style="95" customWidth="1"/>
    <col min="14598" max="14598" width="14.85546875" style="95" customWidth="1"/>
    <col min="14599" max="14846" width="9.140625" style="95"/>
    <col min="14847" max="14847" width="6.85546875" style="95" customWidth="1"/>
    <col min="14848" max="14848" width="31.7109375" style="95" customWidth="1"/>
    <col min="14849" max="14849" width="6.5703125" style="95" customWidth="1"/>
    <col min="14850" max="14853" width="16.7109375" style="95" customWidth="1"/>
    <col min="14854" max="14854" width="14.85546875" style="95" customWidth="1"/>
    <col min="14855" max="15102" width="9.140625" style="95"/>
    <col min="15103" max="15103" width="6.85546875" style="95" customWidth="1"/>
    <col min="15104" max="15104" width="31.7109375" style="95" customWidth="1"/>
    <col min="15105" max="15105" width="6.5703125" style="95" customWidth="1"/>
    <col min="15106" max="15109" width="16.7109375" style="95" customWidth="1"/>
    <col min="15110" max="15110" width="14.85546875" style="95" customWidth="1"/>
    <col min="15111" max="15358" width="9.140625" style="95"/>
    <col min="15359" max="15359" width="6.85546875" style="95" customWidth="1"/>
    <col min="15360" max="15360" width="31.7109375" style="95" customWidth="1"/>
    <col min="15361" max="15361" width="6.5703125" style="95" customWidth="1"/>
    <col min="15362" max="15365" width="16.7109375" style="95" customWidth="1"/>
    <col min="15366" max="15366" width="14.85546875" style="95" customWidth="1"/>
    <col min="15367" max="15614" width="9.140625" style="95"/>
    <col min="15615" max="15615" width="6.85546875" style="95" customWidth="1"/>
    <col min="15616" max="15616" width="31.7109375" style="95" customWidth="1"/>
    <col min="15617" max="15617" width="6.5703125" style="95" customWidth="1"/>
    <col min="15618" max="15621" width="16.7109375" style="95" customWidth="1"/>
    <col min="15622" max="15622" width="14.85546875" style="95" customWidth="1"/>
    <col min="15623" max="15870" width="9.140625" style="95"/>
    <col min="15871" max="15871" width="6.85546875" style="95" customWidth="1"/>
    <col min="15872" max="15872" width="31.7109375" style="95" customWidth="1"/>
    <col min="15873" max="15873" width="6.5703125" style="95" customWidth="1"/>
    <col min="15874" max="15877" width="16.7109375" style="95" customWidth="1"/>
    <col min="15878" max="15878" width="14.85546875" style="95" customWidth="1"/>
    <col min="15879" max="16126" width="9.140625" style="95"/>
    <col min="16127" max="16127" width="6.85546875" style="95" customWidth="1"/>
    <col min="16128" max="16128" width="31.7109375" style="95" customWidth="1"/>
    <col min="16129" max="16129" width="6.5703125" style="95" customWidth="1"/>
    <col min="16130" max="16133" width="16.7109375" style="95" customWidth="1"/>
    <col min="16134" max="16134" width="14.85546875" style="95" customWidth="1"/>
    <col min="16135" max="16384" width="9.140625" style="95"/>
  </cols>
  <sheetData>
    <row r="2" spans="1:9" ht="18.75" x14ac:dyDescent="0.3">
      <c r="B2" s="271" t="s">
        <v>18</v>
      </c>
      <c r="C2" s="271"/>
      <c r="D2" s="271"/>
      <c r="E2" s="271"/>
      <c r="F2" s="271"/>
    </row>
    <row r="3" spans="1:9" ht="18.75" customHeight="1" x14ac:dyDescent="0.25">
      <c r="B3" s="272"/>
      <c r="C3" s="272"/>
      <c r="D3" s="272"/>
      <c r="E3" s="272"/>
      <c r="F3" s="272"/>
    </row>
    <row r="4" spans="1:9" ht="18.75" customHeight="1" x14ac:dyDescent="0.25">
      <c r="B4" s="272"/>
      <c r="C4" s="272"/>
      <c r="D4" s="272"/>
      <c r="E4" s="272"/>
      <c r="F4" s="272"/>
    </row>
    <row r="5" spans="1:9" ht="18.75" customHeight="1" x14ac:dyDescent="0.25">
      <c r="B5" s="272"/>
      <c r="C5" s="272"/>
      <c r="D5" s="272"/>
      <c r="E5" s="272"/>
      <c r="F5" s="272"/>
    </row>
    <row r="6" spans="1:9" x14ac:dyDescent="0.25">
      <c r="B6" s="273" t="s">
        <v>19</v>
      </c>
      <c r="C6" s="273"/>
      <c r="D6" s="273"/>
      <c r="E6" s="273"/>
      <c r="F6" s="273"/>
    </row>
    <row r="7" spans="1:9" x14ac:dyDescent="0.25">
      <c r="B7" s="139"/>
      <c r="C7" s="139"/>
      <c r="D7" s="140"/>
      <c r="E7" s="139"/>
      <c r="F7" s="141"/>
    </row>
    <row r="8" spans="1:9" x14ac:dyDescent="0.25">
      <c r="B8" s="112"/>
      <c r="C8" s="139"/>
      <c r="D8" s="142" t="s">
        <v>70</v>
      </c>
      <c r="E8" s="142" t="s">
        <v>71</v>
      </c>
      <c r="F8" s="143" t="s">
        <v>72</v>
      </c>
    </row>
    <row r="9" spans="1:9" x14ac:dyDescent="0.25">
      <c r="B9" s="112" t="s">
        <v>20</v>
      </c>
      <c r="C9" s="139"/>
      <c r="D9" s="139"/>
      <c r="E9" s="139"/>
    </row>
    <row r="10" spans="1:9" x14ac:dyDescent="0.25">
      <c r="A10" s="141"/>
      <c r="B10" s="139"/>
      <c r="C10" s="144" t="s">
        <v>21</v>
      </c>
      <c r="D10" s="183"/>
      <c r="E10" s="183"/>
      <c r="F10" s="183"/>
      <c r="I10" s="197" t="s">
        <v>203</v>
      </c>
    </row>
    <row r="11" spans="1:9" x14ac:dyDescent="0.25">
      <c r="A11" s="141"/>
      <c r="B11" s="139"/>
      <c r="C11" s="144" t="s">
        <v>22</v>
      </c>
      <c r="D11" s="183"/>
      <c r="E11" s="183"/>
      <c r="F11" s="183"/>
      <c r="I11" s="95" t="s">
        <v>194</v>
      </c>
    </row>
    <row r="12" spans="1:9" x14ac:dyDescent="0.25">
      <c r="A12" s="141"/>
      <c r="B12" s="139"/>
      <c r="C12" s="144" t="s">
        <v>182</v>
      </c>
      <c r="D12" s="183"/>
      <c r="E12" s="183"/>
      <c r="F12" s="183"/>
      <c r="I12" s="95" t="s">
        <v>204</v>
      </c>
    </row>
    <row r="13" spans="1:9" x14ac:dyDescent="0.25">
      <c r="A13" s="141"/>
      <c r="B13" s="139"/>
      <c r="C13" s="144" t="s">
        <v>183</v>
      </c>
      <c r="D13" s="183"/>
      <c r="E13" s="183"/>
      <c r="F13" s="183"/>
      <c r="I13" s="95" t="s">
        <v>205</v>
      </c>
    </row>
    <row r="14" spans="1:9" x14ac:dyDescent="0.25">
      <c r="A14" s="141"/>
      <c r="B14" s="139"/>
      <c r="C14" s="144" t="s">
        <v>23</v>
      </c>
      <c r="D14" s="183"/>
      <c r="E14" s="183"/>
      <c r="F14" s="183"/>
      <c r="I14" s="95" t="s">
        <v>206</v>
      </c>
    </row>
    <row r="15" spans="1:9" x14ac:dyDescent="0.25">
      <c r="A15" s="141"/>
      <c r="B15" s="139"/>
      <c r="C15" s="144" t="s">
        <v>24</v>
      </c>
      <c r="D15" s="183"/>
      <c r="E15" s="183"/>
      <c r="F15" s="183"/>
    </row>
    <row r="16" spans="1:9" x14ac:dyDescent="0.25">
      <c r="A16" s="141"/>
      <c r="B16" s="139"/>
      <c r="C16" s="144" t="s">
        <v>25</v>
      </c>
      <c r="D16" s="183"/>
      <c r="E16" s="183"/>
      <c r="F16" s="183"/>
    </row>
    <row r="17" spans="1:6" x14ac:dyDescent="0.25">
      <c r="A17" s="141"/>
      <c r="B17" s="139"/>
      <c r="C17" s="144" t="s">
        <v>167</v>
      </c>
      <c r="D17" s="183"/>
      <c r="E17" s="183"/>
      <c r="F17" s="183"/>
    </row>
    <row r="18" spans="1:6" x14ac:dyDescent="0.25">
      <c r="A18" s="141"/>
      <c r="B18" s="139"/>
      <c r="C18" s="144" t="s">
        <v>26</v>
      </c>
      <c r="D18" s="183"/>
      <c r="E18" s="183"/>
      <c r="F18" s="183"/>
    </row>
    <row r="19" spans="1:6" x14ac:dyDescent="0.25">
      <c r="A19" s="141"/>
      <c r="B19" s="139"/>
      <c r="C19" s="144" t="s">
        <v>27</v>
      </c>
      <c r="D19" s="183"/>
      <c r="E19" s="183"/>
      <c r="F19" s="183"/>
    </row>
    <row r="20" spans="1:6" x14ac:dyDescent="0.25">
      <c r="A20" s="141"/>
      <c r="B20" s="134"/>
      <c r="C20" s="192" t="s">
        <v>28</v>
      </c>
      <c r="D20" s="193">
        <f>SUM(D10:D19)</f>
        <v>0</v>
      </c>
      <c r="E20" s="193">
        <f>SUM(E10:E19)</f>
        <v>0</v>
      </c>
      <c r="F20" s="193">
        <f>SUM(F10:F19)</f>
        <v>0</v>
      </c>
    </row>
    <row r="21" spans="1:6" x14ac:dyDescent="0.25">
      <c r="A21" s="141"/>
      <c r="B21" s="139"/>
      <c r="C21" s="139"/>
      <c r="D21" s="145"/>
      <c r="E21" s="145"/>
      <c r="F21" s="145"/>
    </row>
    <row r="22" spans="1:6" x14ac:dyDescent="0.25">
      <c r="A22" s="141"/>
      <c r="B22" s="112" t="s">
        <v>29</v>
      </c>
      <c r="C22" s="139"/>
      <c r="D22" s="145"/>
      <c r="E22" s="145"/>
      <c r="F22" s="145"/>
    </row>
    <row r="23" spans="1:6" x14ac:dyDescent="0.25">
      <c r="A23" s="141"/>
      <c r="B23" s="139"/>
      <c r="C23" s="144" t="s">
        <v>30</v>
      </c>
      <c r="D23" s="183"/>
      <c r="E23" s="183"/>
      <c r="F23" s="183"/>
    </row>
    <row r="24" spans="1:6" x14ac:dyDescent="0.25">
      <c r="A24" s="141"/>
      <c r="B24" s="139"/>
      <c r="C24" s="144" t="s">
        <v>31</v>
      </c>
      <c r="D24" s="183"/>
      <c r="E24" s="183"/>
      <c r="F24" s="183"/>
    </row>
    <row r="25" spans="1:6" x14ac:dyDescent="0.25">
      <c r="A25" s="141"/>
      <c r="B25" s="139"/>
      <c r="C25" s="144" t="s">
        <v>32</v>
      </c>
      <c r="D25" s="183"/>
      <c r="E25" s="183"/>
      <c r="F25" s="183"/>
    </row>
    <row r="26" spans="1:6" x14ac:dyDescent="0.25">
      <c r="A26" s="141"/>
      <c r="B26" s="139"/>
      <c r="C26" s="144" t="s">
        <v>33</v>
      </c>
      <c r="D26" s="183"/>
      <c r="E26" s="183"/>
      <c r="F26" s="183"/>
    </row>
    <row r="27" spans="1:6" x14ac:dyDescent="0.25">
      <c r="A27" s="141"/>
      <c r="B27" s="139"/>
      <c r="C27" s="144" t="s">
        <v>34</v>
      </c>
      <c r="D27" s="183"/>
      <c r="E27" s="183"/>
      <c r="F27" s="183"/>
    </row>
    <row r="28" spans="1:6" x14ac:dyDescent="0.25">
      <c r="A28" s="141"/>
      <c r="B28" s="134"/>
      <c r="C28" s="192" t="s">
        <v>28</v>
      </c>
      <c r="D28" s="193">
        <f>SUM(D23:D27)</f>
        <v>0</v>
      </c>
      <c r="E28" s="193">
        <f>SUM(E23:E27)</f>
        <v>0</v>
      </c>
      <c r="F28" s="193">
        <f>SUM(F23:F27)</f>
        <v>0</v>
      </c>
    </row>
    <row r="29" spans="1:6" x14ac:dyDescent="0.25">
      <c r="A29" s="141"/>
      <c r="B29" s="139"/>
      <c r="C29" s="139"/>
      <c r="D29" s="145"/>
      <c r="E29" s="145"/>
      <c r="F29" s="145"/>
    </row>
    <row r="30" spans="1:6" x14ac:dyDescent="0.25">
      <c r="A30" s="141"/>
      <c r="B30" s="112" t="s">
        <v>35</v>
      </c>
      <c r="C30" s="112"/>
      <c r="D30" s="146">
        <f>D20-D28</f>
        <v>0</v>
      </c>
      <c r="E30" s="146">
        <f>E20-E28</f>
        <v>0</v>
      </c>
      <c r="F30" s="146">
        <f>F20-F28</f>
        <v>0</v>
      </c>
    </row>
    <row r="31" spans="1:6" x14ac:dyDescent="0.25">
      <c r="A31" s="141"/>
      <c r="B31" s="139"/>
      <c r="C31" s="139"/>
      <c r="D31" s="145"/>
      <c r="E31" s="145"/>
    </row>
    <row r="32" spans="1:6" x14ac:dyDescent="0.25">
      <c r="B32" s="192" t="s">
        <v>36</v>
      </c>
      <c r="C32" s="139"/>
      <c r="D32" s="145"/>
      <c r="E32" s="145"/>
    </row>
    <row r="33" spans="2:11" x14ac:dyDescent="0.25">
      <c r="B33" s="278"/>
      <c r="C33" s="279"/>
      <c r="D33" s="279"/>
      <c r="E33" s="279"/>
      <c r="F33" s="280"/>
    </row>
    <row r="34" spans="2:11" x14ac:dyDescent="0.25">
      <c r="B34" s="278"/>
      <c r="C34" s="279"/>
      <c r="D34" s="279"/>
      <c r="E34" s="279"/>
      <c r="F34" s="280"/>
    </row>
    <row r="35" spans="2:11" x14ac:dyDescent="0.25">
      <c r="B35" s="281"/>
      <c r="C35" s="282"/>
      <c r="D35" s="282"/>
      <c r="E35" s="282"/>
      <c r="F35" s="283"/>
    </row>
    <row r="36" spans="2:11" x14ac:dyDescent="0.25">
      <c r="B36" s="278"/>
      <c r="C36" s="279"/>
      <c r="D36" s="279"/>
      <c r="E36" s="279"/>
      <c r="F36" s="280"/>
    </row>
    <row r="37" spans="2:11" x14ac:dyDescent="0.25">
      <c r="B37" s="274"/>
      <c r="C37" s="275"/>
      <c r="D37" s="275"/>
      <c r="E37" s="275"/>
      <c r="F37" s="276"/>
    </row>
    <row r="38" spans="2:11" x14ac:dyDescent="0.25">
      <c r="B38" s="274"/>
      <c r="C38" s="275"/>
      <c r="D38" s="275"/>
      <c r="E38" s="275"/>
      <c r="F38" s="276"/>
    </row>
    <row r="39" spans="2:11" x14ac:dyDescent="0.25">
      <c r="B39" s="274"/>
      <c r="C39" s="275"/>
      <c r="D39" s="275"/>
      <c r="E39" s="275"/>
      <c r="F39" s="276"/>
    </row>
    <row r="40" spans="2:11" x14ac:dyDescent="0.25">
      <c r="B40" s="129"/>
      <c r="D40" s="129"/>
    </row>
    <row r="41" spans="2:11" ht="15" customHeight="1" x14ac:dyDescent="0.25">
      <c r="B41" s="277" t="s">
        <v>165</v>
      </c>
      <c r="C41" s="277"/>
      <c r="D41" s="277"/>
      <c r="E41" s="277"/>
      <c r="F41" s="277"/>
      <c r="G41" s="147"/>
      <c r="H41" s="147"/>
      <c r="I41" s="147"/>
      <c r="J41" s="147"/>
      <c r="K41" s="147"/>
    </row>
    <row r="42" spans="2:11" x14ac:dyDescent="0.25">
      <c r="B42" s="277"/>
      <c r="C42" s="277"/>
      <c r="D42" s="277"/>
      <c r="E42" s="277"/>
      <c r="F42" s="277"/>
      <c r="G42" s="147"/>
      <c r="H42" s="147"/>
      <c r="I42" s="147"/>
      <c r="J42" s="147"/>
      <c r="K42" s="147"/>
    </row>
    <row r="43" spans="2:11" ht="15" customHeight="1" x14ac:dyDescent="0.25">
      <c r="B43" s="277" t="s">
        <v>166</v>
      </c>
      <c r="C43" s="277"/>
      <c r="D43" s="277"/>
      <c r="E43" s="277"/>
      <c r="F43" s="277"/>
      <c r="G43" s="147"/>
      <c r="H43" s="147"/>
      <c r="I43" s="147"/>
      <c r="J43" s="147"/>
      <c r="K43" s="147"/>
    </row>
    <row r="44" spans="2:11" x14ac:dyDescent="0.25">
      <c r="B44" s="277"/>
      <c r="C44" s="277"/>
      <c r="D44" s="277"/>
      <c r="E44" s="277"/>
      <c r="F44" s="277"/>
      <c r="G44" s="147"/>
      <c r="H44" s="147"/>
      <c r="I44" s="147"/>
      <c r="J44" s="147"/>
      <c r="K44" s="147"/>
    </row>
    <row r="45" spans="2:11" x14ac:dyDescent="0.25">
      <c r="C45" s="147"/>
      <c r="D45" s="147"/>
      <c r="E45" s="147"/>
      <c r="F45" s="147"/>
      <c r="G45" s="147"/>
      <c r="H45" s="147"/>
      <c r="I45" s="147"/>
      <c r="J45" s="147"/>
      <c r="K45" s="147"/>
    </row>
    <row r="46" spans="2:11" x14ac:dyDescent="0.25">
      <c r="B46" s="148" t="str">
        <f>'Page 1 - PFS Summary'!B67</f>
        <v>Rev. 5/19/20</v>
      </c>
      <c r="D46" s="129"/>
    </row>
    <row r="47" spans="2:11" x14ac:dyDescent="0.25">
      <c r="B47" s="129"/>
      <c r="D47" s="129"/>
    </row>
  </sheetData>
  <sheetProtection sheet="1" selectLockedCells="1"/>
  <mergeCells count="12">
    <mergeCell ref="B43:F44"/>
    <mergeCell ref="B33:F33"/>
    <mergeCell ref="B34:F34"/>
    <mergeCell ref="B35:F35"/>
    <mergeCell ref="B36:F36"/>
    <mergeCell ref="B37:F37"/>
    <mergeCell ref="B38:F38"/>
    <mergeCell ref="B2:F2"/>
    <mergeCell ref="B3:F5"/>
    <mergeCell ref="B6:F6"/>
    <mergeCell ref="B39:F39"/>
    <mergeCell ref="B41:F42"/>
  </mergeCells>
  <printOptions horizontalCentered="1" verticalCentered="1"/>
  <pageMargins left="0.5" right="0.5" top="0.5" bottom="0.5" header="0.45" footer="0"/>
  <pageSetup scale="89" orientation="portrait" r:id="rId1"/>
  <headerFooter alignWithMargins="0">
    <oddFooter>&amp;R5 of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Page 1 - PFS Summary</vt:lpstr>
      <vt:lpstr>Page 2 - Sched. A &amp; B</vt:lpstr>
      <vt:lpstr>Page 3 - Sched. C (1-3)</vt:lpstr>
      <vt:lpstr>Page 4 - Sched. C (4-7) &amp; D</vt:lpstr>
      <vt:lpstr>Page 5 - Sched. Cash Flow</vt:lpstr>
      <vt:lpstr>'Page 1 - PFS Summary'!Print_Area</vt:lpstr>
      <vt:lpstr>'Page 2 - Sched. A &amp; B'!Print_Area</vt:lpstr>
      <vt:lpstr>'Page 3 - Sched. C (1-3)'!Print_Area</vt:lpstr>
      <vt:lpstr>'Page 4 - Sched. C (4-7) &amp; D'!Print_Area</vt:lpstr>
      <vt:lpstr>'Page 5 - Sched. Cash Flow'!Print_Area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Feste</dc:creator>
  <cp:lastModifiedBy>Blake Feste</cp:lastModifiedBy>
  <cp:lastPrinted>2020-05-14T20:11:06Z</cp:lastPrinted>
  <dcterms:created xsi:type="dcterms:W3CDTF">2019-03-15T15:24:28Z</dcterms:created>
  <dcterms:modified xsi:type="dcterms:W3CDTF">2020-05-19T15:30:40Z</dcterms:modified>
</cp:coreProperties>
</file>